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hawley\Dropbox\Class\Spring 2014\Exam 2\"/>
    </mc:Choice>
  </mc:AlternateContent>
  <bookViews>
    <workbookView xWindow="4860" yWindow="120" windowWidth="20130" windowHeight="8010" tabRatio="760"/>
  </bookViews>
  <sheets>
    <sheet name="Instructions" sheetId="16" r:id="rId1"/>
    <sheet name="P1 - 30 Pts" sheetId="2" r:id="rId2"/>
    <sheet name="P2 - 5 Pts" sheetId="10" r:id="rId3"/>
    <sheet name="P3 - 10 Pts" sheetId="11" r:id="rId4"/>
    <sheet name="P4 - 15 Pts" sheetId="1" r:id="rId5"/>
    <sheet name="P5 - 20 Pts" sheetId="14" r:id="rId6"/>
    <sheet name="MC-TF - 20 Pts" sheetId="15" r:id="rId7"/>
    <sheet name="Sheet3" sheetId="17" r:id="rId8"/>
  </sheets>
  <calcPr calcId="152511"/>
</workbook>
</file>

<file path=xl/calcChain.xml><?xml version="1.0" encoding="utf-8"?>
<calcChain xmlns="http://schemas.openxmlformats.org/spreadsheetml/2006/main">
  <c r="C16" i="17" l="1"/>
  <c r="C15" i="17"/>
  <c r="C14" i="17"/>
  <c r="C13" i="17"/>
  <c r="C12" i="17"/>
  <c r="C11" i="17"/>
  <c r="C10" i="17"/>
  <c r="C9" i="17"/>
  <c r="C8" i="17"/>
  <c r="C7" i="17"/>
  <c r="C6" i="17"/>
  <c r="C5" i="17"/>
  <c r="C4" i="17"/>
  <c r="F66" i="14" l="1"/>
  <c r="E22" i="1" l="1"/>
  <c r="E23" i="1" s="1"/>
  <c r="E24" i="1" s="1"/>
  <c r="E25" i="1" s="1"/>
</calcChain>
</file>

<file path=xl/sharedStrings.xml><?xml version="1.0" encoding="utf-8"?>
<sst xmlns="http://schemas.openxmlformats.org/spreadsheetml/2006/main" count="238" uniqueCount="198">
  <si>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</si>
  <si>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</si>
  <si>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</si>
  <si>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</si>
  <si>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</si>
  <si>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</si>
  <si>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</si>
  <si>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</si>
  <si>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</si>
  <si>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</si>
  <si>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</si>
  <si>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</si>
  <si>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</si>
  <si>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</si>
  <si>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</si>
  <si>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</si>
  <si>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</si>
  <si>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</si>
  <si>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</si>
  <si>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</si>
  <si>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</si>
  <si>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</si>
  <si>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</si>
  <si>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</si>
  <si>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</si>
  <si>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</si>
  <si>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</si>
  <si>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</si>
  <si>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</si>
  <si>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</si>
  <si>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</si>
  <si>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</si>
  <si>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</si>
  <si>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</si>
  <si>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</si>
  <si>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</si>
  <si>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</si>
  <si>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</si>
  <si>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</si>
  <si>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</si>
  <si>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</si>
  <si>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</si>
  <si>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</si>
  <si>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</si>
  <si>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</si>
  <si>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</si>
  <si>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</si>
  <si>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</si>
  <si>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</si>
  <si>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</si>
  <si>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</si>
  <si>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</si>
  <si>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</si>
  <si>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NOTHING SHOULD BE USED OR ACCESSED BY YOU DURING THIS</t>
  </si>
  <si>
    <t>Points are shown on each tab. Partial credit will be given where possible.</t>
  </si>
  <si>
    <t>Interest Rate on Long Term Debt</t>
  </si>
  <si>
    <t>Interest Rate on Short Term Notes Payable</t>
  </si>
  <si>
    <t>INPUTS</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</si>
  <si>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</si>
  <si>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</si>
  <si>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</si>
  <si>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</si>
  <si>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</si>
  <si>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</si>
  <si>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</si>
  <si>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</si>
  <si>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</si>
  <si>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</si>
  <si>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</si>
  <si>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</si>
  <si>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</si>
  <si>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</si>
  <si>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Save it one last time to the desktop of your computer.</t>
  </si>
  <si>
    <t>Consider the following cash flow timeline:</t>
  </si>
  <si>
    <t>represented by $X in the timeline, are all identical amounts. In the space below,</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</si>
  <si>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</si>
  <si>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</si>
  <si>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</si>
  <si>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</si>
  <si>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</si>
  <si>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</si>
  <si>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Points as marked for each question.</t>
  </si>
  <si>
    <t xml:space="preserve">a year, that represent an investment opportunity. The investment will pay nothing </t>
  </si>
  <si>
    <t>Time</t>
  </si>
  <si>
    <t>Required Rate of Return</t>
  </si>
  <si>
    <t>In the yellow cell below, create ONE formula that computes the maximum amount you</t>
  </si>
  <si>
    <t>would be willing to pay for the investment given the inputs. All computations must</t>
  </si>
  <si>
    <t>Answer:</t>
  </si>
  <si>
    <t>Total Interest Paid</t>
  </si>
  <si>
    <t xml:space="preserve">  over life of loan</t>
  </si>
  <si>
    <t>Effective Annual</t>
  </si>
  <si>
    <t xml:space="preserve">  Interest Rate </t>
  </si>
  <si>
    <t xml:space="preserve">Create the necessary formulas in the yellow cells to compute the effective annual </t>
  </si>
  <si>
    <t>Nominal Annual Interest Rate (Input)</t>
  </si>
  <si>
    <t>Effective
Annual
Rate</t>
  </si>
  <si>
    <t>interest rates for the input nominal annual rate given the listed compounding periods.</t>
  </si>
  <si>
    <t>Quarterly</t>
  </si>
  <si>
    <t>Monthly</t>
  </si>
  <si>
    <t>Continuous</t>
  </si>
  <si>
    <t>Daily</t>
  </si>
  <si>
    <t xml:space="preserve">Compounding
</t>
  </si>
  <si>
    <t>Computations</t>
  </si>
  <si>
    <t>There are 7 tabbed pages in this exam spreadsheet including this one.</t>
  </si>
  <si>
    <t>5.</t>
  </si>
  <si>
    <t>A.</t>
  </si>
  <si>
    <t>B.</t>
  </si>
  <si>
    <t>C.</t>
  </si>
  <si>
    <t>D.</t>
  </si>
  <si>
    <t>E.</t>
  </si>
  <si>
    <t>6.</t>
  </si>
  <si>
    <t>7.</t>
  </si>
  <si>
    <t>8.</t>
  </si>
  <si>
    <t>9.</t>
  </si>
  <si>
    <t>10.</t>
  </si>
  <si>
    <t>For multiple choice questions, enter the letter of the best reponse in the yellow cell.</t>
  </si>
  <si>
    <t xml:space="preserve">some other amount in the final year. </t>
  </si>
  <si>
    <t>When projecting pro-forma income statements and balance sheets using the percent of sales method, which of the following are typically not assumed to maintain the same percentage ralationship to sales over time?</t>
  </si>
  <si>
    <t>Accounts receivable</t>
  </si>
  <si>
    <t>Account payable</t>
  </si>
  <si>
    <t>All of the above would typically maintain the same percentage relationship to sales.</t>
  </si>
  <si>
    <t>Percent Change in Sales from 2012</t>
  </si>
  <si>
    <t>Tax Rate for 2013</t>
  </si>
  <si>
    <t>Common Stock Dividend for 2013</t>
  </si>
  <si>
    <t>Expected addition to Plant and Equipment in 2013</t>
  </si>
  <si>
    <t>Additional depreciation on new Plant/Equip in 2013</t>
  </si>
  <si>
    <t>Excess/(Deficit) Financing for 2013</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</si>
  <si>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</si>
  <si>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</si>
  <si>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</si>
  <si>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</si>
  <si>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Payment Number</t>
  </si>
  <si>
    <t>For the designated individual montly payment, compute these output values:</t>
  </si>
  <si>
    <t>The dollar amount of the monthly payment:</t>
  </si>
  <si>
    <t>The dollar amount of interest charged to this payment:</t>
  </si>
  <si>
    <t>The balance of the loan immdiately following this payment:</t>
  </si>
  <si>
    <t>The dollar amount of the principal portion of this payment:</t>
  </si>
  <si>
    <t>In the space below, create whatever forumlas are necessary to compute the outputs shown below</t>
  </si>
  <si>
    <t>The inputs below are for a monthly payment amortizing loan with a maximum term of 5 years:</t>
  </si>
  <si>
    <t>Term of Loan in Years (1 to 5)</t>
  </si>
  <si>
    <t xml:space="preserve">for the first four years, but then will pay an equal amount each year for 5 years, and then </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</si>
  <si>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[ 2 Points ]</t>
    </r>
  </si>
  <si>
    <r>
      <t>Your formulas should work for any reasonable value of the input.</t>
    </r>
    <r>
      <rPr>
        <b/>
        <sz val="11"/>
        <color theme="1"/>
        <rFont val="Calibri"/>
        <family val="2"/>
        <scheme val="minor"/>
      </rPr>
      <t xml:space="preserve"> [3 Points]</t>
    </r>
  </si>
  <si>
    <r>
      <t xml:space="preserve">hard-code the numbers in the formulas but the formulas must be shown. </t>
    </r>
    <r>
      <rPr>
        <b/>
        <sz val="11"/>
        <color theme="1"/>
        <rFont val="Calibri"/>
        <family val="2"/>
        <scheme val="minor"/>
      </rPr>
      <t>[4 Points ]</t>
    </r>
  </si>
  <si>
    <r>
      <t>given in the input cell.</t>
    </r>
    <r>
      <rPr>
        <b/>
        <sz val="11"/>
        <color theme="1"/>
        <rFont val="Calibri"/>
        <family val="2"/>
        <scheme val="minor"/>
      </rPr>
      <t xml:space="preserve"> [2 Points ]</t>
    </r>
  </si>
  <si>
    <t xml:space="preserve">the EBIT from the table at the right for the year </t>
  </si>
  <si>
    <t xml:space="preserve">The table below gives the annual sales for a company from </t>
  </si>
  <si>
    <t>sales on the y-axis and the year on the x-axis, and that includes</t>
  </si>
  <si>
    <t>Format your chart appropriately. Set the x axis to start at 2005</t>
  </si>
  <si>
    <t>The risk/return tradeoff says that in order to make a higher rate of return over time, you must take higher risk.</t>
  </si>
  <si>
    <t>Investor risk aversion decreases</t>
  </si>
  <si>
    <t>The real rate of interest increases</t>
  </si>
  <si>
    <t>Expected inflation increases</t>
  </si>
  <si>
    <t>More than one of the above</t>
  </si>
  <si>
    <t>None of the above</t>
  </si>
  <si>
    <t>Expected inflation decreases</t>
  </si>
  <si>
    <t>The risk premium on the market portfolio increases</t>
  </si>
  <si>
    <t>More than one of the above is an exception</t>
  </si>
  <si>
    <t>For any positive interest rate, increasing the compounding frequency will increase the future value of an investment.</t>
  </si>
  <si>
    <t>11.</t>
  </si>
  <si>
    <t>The "real" rate of interest increases as the risk of an investment increases, other things equal.</t>
  </si>
  <si>
    <t>12.</t>
  </si>
  <si>
    <t>Retained Earnings</t>
  </si>
  <si>
    <t xml:space="preserve">if the discount rate is 8% per year compounded annually. The three missing cash flows, </t>
  </si>
  <si>
    <t>The total present value of all of the cash flows, including the three missing ones, is $4000</t>
  </si>
  <si>
    <t>2005-2013. Use that data to create a scatter chart with lines that shows</t>
  </si>
  <si>
    <t>a trendline showing the best linear estimate of sales for 2014,</t>
  </si>
  <si>
    <t>2015, and 2016 based on the given past sales amounts.</t>
  </si>
  <si>
    <r>
      <t xml:space="preserve"> and ends at 2016, and make sure every year displays.</t>
    </r>
    <r>
      <rPr>
        <b/>
        <sz val="11"/>
        <color theme="1"/>
        <rFont val="Calibri"/>
        <family val="2"/>
        <scheme val="minor"/>
      </rPr>
      <t xml:space="preserve"> [4 Points]</t>
    </r>
  </si>
  <si>
    <t xml:space="preserve">IMPORTANT: SAVE THIS SPREADSHEET TO THE DESKTOP OF THE </t>
  </si>
  <si>
    <r>
      <t xml:space="preserve">COMPUTER YOU ARE USING  </t>
    </r>
    <r>
      <rPr>
        <b/>
        <i/>
        <sz val="14"/>
        <color rgb="FF002060"/>
        <rFont val="Calibri"/>
        <family val="2"/>
        <scheme val="minor"/>
      </rPr>
      <t>WITH YOUR NAME IN THE FILENAME</t>
    </r>
    <r>
      <rPr>
        <b/>
        <sz val="14"/>
        <color rgb="FFFF0000"/>
        <rFont val="Calibri"/>
        <family val="2"/>
        <scheme val="minor"/>
      </rPr>
      <t>.</t>
    </r>
  </si>
  <si>
    <t>RESAVE IT OFTEN WHILE YOU ARE WORKING ON IT.</t>
  </si>
  <si>
    <t>TEST EXCEPT THE COMPUTER YOU ARE USING AND THIS FILE.</t>
  </si>
  <si>
    <t xml:space="preserve">THE PENALTY FOR ACADEMIC DISHONESTY IN THIS COURSE IS AN </t>
  </si>
  <si>
    <t xml:space="preserve">"F" GRADE FOR THE COURSE AND POSSIBLE EXPULSION FROM THE </t>
  </si>
  <si>
    <t>UNIVERSITY OF MISSISSIPPI.</t>
  </si>
  <si>
    <t>Follow the instructions on each tabbed page.</t>
  </si>
  <si>
    <t>The last tabbed page, named MC-TF, contains objective questions that</t>
  </si>
  <si>
    <t>count 20 points toward the total of 100 points for this exam. Follow the instructions</t>
  </si>
  <si>
    <t>on that page.</t>
  </si>
  <si>
    <t>Close Excel.</t>
  </si>
  <si>
    <t>Tell your proctor that you have finished.</t>
  </si>
  <si>
    <t>Objective Section -- 20 Points Possible</t>
  </si>
  <si>
    <t>-2 Points for each incorrect answer -- Zero minimum</t>
  </si>
  <si>
    <t>For True/False questions, enter T or F in the yellow cell.</t>
  </si>
  <si>
    <t>T or F</t>
  </si>
  <si>
    <t xml:space="preserve">The "nonimal" or "stated" rate on a loan or investment is always less than the effective  rate except in the case of annual compounding when the nominal and effective rates are equal. </t>
  </si>
  <si>
    <t xml:space="preserve">The expected rate of return on an investment is the rate that makes the present value of the expected cash inflows equal the present value of the expected cash outflows. </t>
  </si>
  <si>
    <t xml:space="preserve">A series of identical cash flows that are expected to occur at equal time periods forever in the future is an annuity. </t>
  </si>
  <si>
    <t>The difference between the total cash inflows and the total cash outflows during a period is known as the net cash flow.</t>
  </si>
  <si>
    <t>Letter</t>
  </si>
  <si>
    <t>The slope of the security market line (SML) will decrease when</t>
  </si>
  <si>
    <t>The height (y-intercept) of the SML will decrease for all of the following except</t>
  </si>
  <si>
    <t xml:space="preserve">The beta (β) coefficient is a measure of a stock's total risk or variance when it is held in isolation. </t>
  </si>
  <si>
    <t>Any stock that is less sensitive than average to changes in general economic conditions will have a beta coefficient less than one.</t>
  </si>
  <si>
    <t>A borrower would always prefer a longer compounding period for interest than a shorter compounding period, other things equal.</t>
  </si>
  <si>
    <t>13.</t>
  </si>
  <si>
    <t>Q</t>
  </si>
  <si>
    <t>Ans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</si>
</sst>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0000_);_(&quot;$&quot;* \(#,##0.00000\);_(&quot;$&quot;* &quot;-&quot;??_);_(@_)"/>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1"/>
      <color theme="1" tint="4.9989318521683403E-2"/>
      <name val="Calibri"/>
      <family val="2"/>
      <scheme val="minor"/>
    </font>
    <font>
      <b/>
      <sz val="14"/>
      <color theme="1"/>
      <name val="Calibri"/>
      <family val="2"/>
      <scheme val="minor"/>
    </font>
    <font>
      <b/>
      <i/>
      <sz val="14"/>
      <color rgb="FF002060"/>
      <name val="Calibri"/>
      <family val="2"/>
      <scheme val="minor"/>
    </font>
    <font>
      <b/>
      <sz val="11"/>
      <color rgb="FF000000"/>
      <name val="Calibri"/>
      <family val="2"/>
    </font>
    <font>
      <sz val="11"/>
      <color theme="1"/>
      <name val="Calibri"/>
      <family val="2"/>
    </font>
    <font>
      <b/>
      <sz val="14"/>
      <color rgb="FF000000"/>
      <name val="Calibri"/>
      <family val="2"/>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EAEAEA"/>
        <bgColor indexed="64"/>
      </patternFill>
    </fill>
    <fill>
      <patternFill patternType="solid">
        <fgColor rgb="FF92D050"/>
        <bgColor indexed="64"/>
      </patternFill>
    </fill>
    <fill>
      <patternFill patternType="solid">
        <fgColor rgb="FFFFFF00"/>
        <bgColor rgb="FF000000"/>
      </patternFill>
    </fill>
    <fill>
      <patternFill patternType="solid">
        <fgColor rgb="FF00B0F0"/>
        <bgColor rgb="FF000000"/>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4" borderId="5" xfId="0" applyFont="1" applyFill="1" applyBorder="1" applyAlignment="1">
      <alignment horizontal="center"/>
    </xf>
    <xf numFmtId="0" fontId="3" fillId="4" borderId="9" xfId="0" applyFont="1" applyFill="1" applyBorder="1" applyAlignment="1">
      <alignment horizontal="center"/>
    </xf>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0" fillId="0" borderId="0" xfId="0" applyNumberFormat="1"/>
    <xf numFmtId="41" fontId="8" fillId="5" borderId="13"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8" xfId="0" applyNumberFormat="1" applyBorder="1"/>
    <xf numFmtId="41" fontId="8" fillId="5" borderId="13"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41" fontId="3" fillId="0" borderId="8" xfId="0" applyNumberFormat="1" applyFont="1" applyBorder="1" applyAlignment="1">
      <alignment horizontal="left" indent="5"/>
    </xf>
    <xf numFmtId="6" fontId="12" fillId="0" borderId="8" xfId="0" applyNumberFormat="1" applyFont="1" applyBorder="1"/>
    <xf numFmtId="44" fontId="0" fillId="0" borderId="0" xfId="2" applyFont="1"/>
    <xf numFmtId="0" fontId="0" fillId="0" borderId="0" xfId="0" applyAlignment="1">
      <alignment horizontal="left" indent="3"/>
    </xf>
    <xf numFmtId="0" fontId="0" fillId="0" borderId="8"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0" fontId="0" fillId="2" borderId="1" xfId="0" applyNumberFormat="1" applyFill="1" applyBorder="1"/>
    <xf numFmtId="9" fontId="0" fillId="0" borderId="0" xfId="0" applyNumberFormat="1"/>
    <xf numFmtId="164" fontId="2" fillId="0" borderId="0" xfId="2" applyNumberFormat="1" applyFont="1" applyBorder="1" applyAlignment="1">
      <alignment horizontal="center"/>
    </xf>
    <xf numFmtId="0" fontId="0" fillId="0" borderId="0" xfId="0" applyBorder="1" applyAlignment="1">
      <alignment horizontal="center"/>
    </xf>
    <xf numFmtId="41" fontId="3" fillId="0" borderId="0" xfId="0" applyNumberFormat="1" applyFont="1"/>
    <xf numFmtId="0" fontId="0" fillId="0" borderId="0" xfId="0"/>
    <xf numFmtId="0" fontId="4" fillId="0" borderId="0" xfId="0" applyFont="1"/>
    <xf numFmtId="0" fontId="0" fillId="0" borderId="0" xfId="0"/>
    <xf numFmtId="0" fontId="0" fillId="0" borderId="9" xfId="0" applyBorder="1" applyAlignment="1">
      <alignment horizontal="center"/>
    </xf>
    <xf numFmtId="0" fontId="0" fillId="0" borderId="0" xfId="0"/>
    <xf numFmtId="0" fontId="0" fillId="0" borderId="0" xfId="0"/>
    <xf numFmtId="0" fontId="0" fillId="0" borderId="0" xfId="0"/>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164" fontId="1" fillId="0" borderId="6" xfId="2" applyNumberFormat="1" applyFont="1" applyBorder="1" applyAlignment="1">
      <alignment horizontal="center"/>
    </xf>
    <xf numFmtId="0" fontId="0" fillId="0" borderId="0" xfId="0" quotePrefix="1"/>
    <xf numFmtId="0" fontId="13" fillId="0" borderId="0" xfId="0" applyFont="1"/>
    <xf numFmtId="0" fontId="0" fillId="0" borderId="0" xfId="0"/>
    <xf numFmtId="44" fontId="0" fillId="2" borderId="1" xfId="2" applyFont="1" applyFill="1" applyBorder="1"/>
    <xf numFmtId="165" fontId="0" fillId="2" borderId="1" xfId="3" applyNumberFormat="1" applyFont="1" applyFill="1" applyBorder="1"/>
    <xf numFmtId="0" fontId="0" fillId="0" borderId="0" xfId="0"/>
    <xf numFmtId="0" fontId="11" fillId="0" borderId="0" xfId="0" applyFont="1"/>
    <xf numFmtId="0" fontId="0" fillId="0" borderId="15" xfId="0" applyBorder="1" applyAlignment="1">
      <alignment horizontal="center"/>
    </xf>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6" xfId="3" applyNumberFormat="1" applyFont="1" applyFill="1" applyBorder="1"/>
    <xf numFmtId="165" fontId="0" fillId="2" borderId="17" xfId="3" applyNumberFormat="1" applyFont="1" applyFill="1" applyBorder="1"/>
    <xf numFmtId="0" fontId="3" fillId="0" borderId="14" xfId="0" applyFont="1" applyBorder="1" applyAlignment="1">
      <alignment horizontal="center" wrapText="1"/>
    </xf>
    <xf numFmtId="0" fontId="0" fillId="0" borderId="8" xfId="0" applyBorder="1" applyAlignment="1">
      <alignment horizontal="center"/>
    </xf>
    <xf numFmtId="0" fontId="0" fillId="0" borderId="0" xfId="0"/>
    <xf numFmtId="0" fontId="0" fillId="0" borderId="0" xfId="0" quotePrefix="1"/>
    <xf numFmtId="164" fontId="0" fillId="4" borderId="6" xfId="2" applyNumberFormat="1" applyFont="1" applyFill="1" applyBorder="1"/>
    <xf numFmtId="0" fontId="2" fillId="0" borderId="0" xfId="0" applyNumberFormat="1" applyFont="1"/>
    <xf numFmtId="164" fontId="2" fillId="0" borderId="0" xfId="0" applyNumberFormat="1" applyFont="1"/>
    <xf numFmtId="10" fontId="2" fillId="0" borderId="0" xfId="3" applyNumberFormat="1" applyFont="1"/>
    <xf numFmtId="0" fontId="0" fillId="0" borderId="0" xfId="0"/>
    <xf numFmtId="10" fontId="2" fillId="0" borderId="0" xfId="0" applyNumberFormat="1" applyFont="1"/>
    <xf numFmtId="164" fontId="2" fillId="0" borderId="1" xfId="2" applyNumberFormat="1" applyFont="1" applyBorder="1" applyAlignment="1">
      <alignment horizontal="center"/>
    </xf>
    <xf numFmtId="164" fontId="1" fillId="0" borderId="6" xfId="2" applyNumberFormat="1" applyFont="1" applyBorder="1" applyAlignment="1">
      <alignment horizontal="center"/>
    </xf>
    <xf numFmtId="0" fontId="0" fillId="0" borderId="0" xfId="0"/>
    <xf numFmtId="6" fontId="12" fillId="0" borderId="0" xfId="0" applyNumberFormat="1" applyFont="1"/>
    <xf numFmtId="166" fontId="12" fillId="0" borderId="0" xfId="0" applyNumberFormat="1" applyFont="1"/>
    <xf numFmtId="165" fontId="12" fillId="0" borderId="0" xfId="0" applyNumberFormat="1" applyFont="1"/>
    <xf numFmtId="41" fontId="3" fillId="0" borderId="0" xfId="0" applyNumberFormat="1" applyFont="1" applyAlignment="1">
      <alignment horizontal="left" indent="5"/>
    </xf>
    <xf numFmtId="0" fontId="8" fillId="5" borderId="14" xfId="0" quotePrefix="1" applyNumberFormat="1" applyFont="1" applyFill="1" applyBorder="1" applyAlignment="1">
      <alignment horizontal="center" vertical="center"/>
    </xf>
    <xf numFmtId="164" fontId="12" fillId="0" borderId="18" xfId="2" applyNumberFormat="1" applyFont="1" applyBorder="1"/>
    <xf numFmtId="0" fontId="12" fillId="0" borderId="18" xfId="0" applyFont="1" applyBorder="1"/>
    <xf numFmtId="10" fontId="12" fillId="0" borderId="18" xfId="0" applyNumberFormat="1" applyFont="1" applyBorder="1"/>
    <xf numFmtId="0" fontId="3" fillId="0" borderId="0" xfId="0" applyFont="1" applyAlignment="1">
      <alignment horizontal="left" indent="2"/>
    </xf>
    <xf numFmtId="0" fontId="3" fillId="0" borderId="0" xfId="0" applyFont="1" applyAlignment="1">
      <alignment horizontal="left"/>
    </xf>
    <xf numFmtId="164" fontId="12" fillId="0" borderId="0" xfId="2" applyNumberFormat="1" applyFont="1" applyBorder="1"/>
    <xf numFmtId="0" fontId="0" fillId="2" borderId="1" xfId="0" applyFill="1" applyBorder="1"/>
    <xf numFmtId="0" fontId="12" fillId="6" borderId="18" xfId="0" applyFont="1" applyFill="1" applyBorder="1"/>
    <xf numFmtId="0" fontId="3" fillId="4" borderId="19" xfId="0" applyFont="1" applyFill="1" applyBorder="1" applyAlignment="1">
      <alignment horizontal="center"/>
    </xf>
    <xf numFmtId="164" fontId="0" fillId="4" borderId="20" xfId="2" applyNumberFormat="1" applyFont="1" applyFill="1" applyBorder="1"/>
    <xf numFmtId="164" fontId="0" fillId="4" borderId="7" xfId="2" applyNumberFormat="1" applyFont="1" applyFill="1" applyBorder="1"/>
    <xf numFmtId="41" fontId="8" fillId="5" borderId="14" xfId="0" quotePrefix="1" applyNumberFormat="1" applyFont="1" applyFill="1" applyBorder="1" applyAlignment="1">
      <alignment horizontal="center" vertic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14" xfId="0" applyFont="1" applyFill="1" applyBorder="1" applyAlignment="1">
      <alignment horizontal="center" vertical="center"/>
    </xf>
    <xf numFmtId="167" fontId="0" fillId="2" borderId="11" xfId="2" applyNumberFormat="1" applyFont="1" applyFill="1" applyBorder="1"/>
    <xf numFmtId="167" fontId="0" fillId="2" borderId="12" xfId="2" applyNumberFormat="1" applyFont="1" applyFill="1" applyBorder="1"/>
    <xf numFmtId="41" fontId="8" fillId="5" borderId="14" xfId="0" applyNumberFormat="1" applyFont="1" applyFill="1" applyBorder="1" applyAlignment="1">
      <alignment horizontal="center" vertical="center"/>
    </xf>
    <xf numFmtId="41" fontId="8" fillId="5" borderId="14" xfId="0" quotePrefix="1" applyNumberFormat="1" applyFont="1" applyFill="1" applyBorder="1" applyAlignment="1">
      <alignment horizontal="center" vertical="center"/>
    </xf>
    <xf numFmtId="41" fontId="7" fillId="0" borderId="8" xfId="0" applyNumberFormat="1" applyFont="1" applyBorder="1" applyAlignment="1">
      <alignment horizontal="center"/>
    </xf>
    <xf numFmtId="0" fontId="17" fillId="0" borderId="0" xfId="0" applyFont="1" applyFill="1" applyBorder="1" applyAlignment="1">
      <alignment horizontal="center"/>
    </xf>
    <xf numFmtId="0" fontId="18" fillId="0" borderId="0" xfId="0" applyFont="1" applyFill="1" applyBorder="1"/>
    <xf numFmtId="0" fontId="19" fillId="0" borderId="0" xfId="0" applyFont="1" applyFill="1" applyBorder="1" applyAlignment="1">
      <alignment horizontal="center" vertical="center"/>
    </xf>
    <xf numFmtId="0" fontId="17" fillId="0" borderId="0" xfId="0" quotePrefix="1" applyFont="1" applyFill="1" applyBorder="1" applyAlignment="1">
      <alignment horizontal="center"/>
    </xf>
    <xf numFmtId="0" fontId="17" fillId="0" borderId="0" xfId="0" applyFont="1" applyFill="1" applyBorder="1"/>
    <xf numFmtId="0" fontId="17" fillId="7" borderId="1" xfId="0" applyFont="1" applyFill="1" applyBorder="1" applyAlignment="1">
      <alignment horizontal="center"/>
    </xf>
    <xf numFmtId="0" fontId="18" fillId="0" borderId="0" xfId="0" quotePrefix="1" applyFont="1" applyFill="1" applyBorder="1" applyAlignment="1">
      <alignment horizontal="right" vertical="center"/>
    </xf>
    <xf numFmtId="0" fontId="18" fillId="0" borderId="0" xfId="0" applyFont="1" applyFill="1" applyBorder="1" applyAlignment="1">
      <alignment horizontal="left" vertical="top" wrapText="1"/>
    </xf>
    <xf numFmtId="8" fontId="18" fillId="0" borderId="0" xfId="0" applyNumberFormat="1" applyFont="1" applyFill="1" applyBorder="1"/>
    <xf numFmtId="0" fontId="18" fillId="0" borderId="0" xfId="0" applyFont="1" applyFill="1" applyBorder="1" applyAlignment="1">
      <alignment horizontal="left" vertical="top" wrapText="1"/>
    </xf>
    <xf numFmtId="0" fontId="17" fillId="8" borderId="11" xfId="0" applyFont="1" applyFill="1" applyBorder="1" applyAlignment="1">
      <alignment horizontal="center" vertical="center"/>
    </xf>
    <xf numFmtId="0" fontId="17" fillId="8" borderId="14" xfId="0" applyFont="1" applyFill="1" applyBorder="1" applyAlignment="1">
      <alignment horizontal="center" vertical="center"/>
    </xf>
    <xf numFmtId="0" fontId="17" fillId="8" borderId="12" xfId="0" applyFont="1" applyFill="1" applyBorder="1" applyAlignment="1">
      <alignment horizontal="center" vertical="center"/>
    </xf>
    <xf numFmtId="0" fontId="18" fillId="0" borderId="0" xfId="0" applyFont="1" applyFill="1" applyBorder="1" applyAlignment="1">
      <alignment vertical="center"/>
    </xf>
    <xf numFmtId="0" fontId="15" fillId="0" borderId="1" xfId="0" applyFont="1" applyBorder="1" applyAlignment="1">
      <alignment horizontal="center" vertical="center"/>
    </xf>
    <xf numFmtId="0" fontId="15" fillId="0" borderId="12" xfId="0" applyFont="1" applyBorder="1" applyAlignment="1">
      <alignment horizontal="center" vertical="center"/>
    </xf>
    <xf numFmtId="0" fontId="4" fillId="0" borderId="23" xfId="0" applyFont="1" applyBorder="1" applyAlignment="1">
      <alignment horizontal="center"/>
    </xf>
    <xf numFmtId="0" fontId="4" fillId="0" borderId="24" xfId="0" applyFont="1" applyBorder="1" applyAlignment="1">
      <alignment horizontal="center" vertical="center"/>
    </xf>
    <xf numFmtId="0" fontId="4" fillId="0" borderId="25" xfId="0" applyFont="1" applyBorder="1" applyAlignment="1">
      <alignment horizontal="center"/>
    </xf>
    <xf numFmtId="0" fontId="4" fillId="0" borderId="26" xfId="0" applyFont="1" applyBorder="1" applyAlignment="1">
      <alignment horizontal="center" vertical="center"/>
    </xf>
    <xf numFmtId="0" fontId="4" fillId="0" borderId="27" xfId="0" applyFont="1" applyBorder="1" applyAlignment="1">
      <alignment horizontal="center"/>
    </xf>
    <xf numFmtId="0" fontId="4" fillId="0" borderId="28" xfId="0" applyFont="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15</xdr:row>
      <xdr:rowOff>138043</xdr:rowOff>
    </xdr:to>
    <xdr:sp macro="" textlink="">
      <xdr:nvSpPr>
        <xdr:cNvPr id="2" name="TextBox 1"/>
        <xdr:cNvSpPr txBox="1"/>
      </xdr:nvSpPr>
      <xdr:spPr>
        <a:xfrm>
          <a:off x="204306" y="104912"/>
          <a:ext cx="7890565" cy="36774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a:solidFill>
                <a:schemeClr val="dk1"/>
              </a:solidFill>
              <a:effectLst/>
              <a:latin typeface="+mn-lt"/>
              <a:ea typeface="+mn-ea"/>
              <a:cs typeface="+mn-cs"/>
            </a:rPr>
            <a:t>Use the space</a:t>
          </a:r>
          <a:r>
            <a:rPr lang="en-US" sz="1100" baseline="0">
              <a:solidFill>
                <a:schemeClr val="dk1"/>
              </a:solidFill>
              <a:effectLst/>
              <a:latin typeface="+mn-lt"/>
              <a:ea typeface="+mn-ea"/>
              <a:cs typeface="+mn-cs"/>
            </a:rPr>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a:effectLst/>
          </a:endParaRPr>
        </a:p>
        <a:p>
          <a:r>
            <a:rPr lang="en-US" sz="1100" baseline="0">
              <a:solidFill>
                <a:schemeClr val="dk1"/>
              </a:solidFill>
              <a:effectLst/>
              <a:latin typeface="+mn-lt"/>
              <a:ea typeface="+mn-ea"/>
              <a:cs typeface="+mn-cs"/>
            </a:rPr>
            <a:t>The amount of the loan must be a positive number.</a:t>
          </a:r>
          <a:endParaRPr lang="en-US">
            <a:effectLst/>
          </a:endParaRPr>
        </a:p>
        <a:p>
          <a:r>
            <a:rPr lang="en-US" sz="1100" baseline="0">
              <a:solidFill>
                <a:schemeClr val="dk1"/>
              </a:solidFill>
              <a:effectLst/>
              <a:latin typeface="+mn-lt"/>
              <a:ea typeface="+mn-ea"/>
              <a:cs typeface="+mn-cs"/>
            </a:rPr>
            <a:t>The balloon payment must be a positive number or zero and must be less than the amount of the loan. </a:t>
          </a:r>
          <a:endParaRPr lang="en-US">
            <a:effectLst/>
          </a:endParaRPr>
        </a:p>
        <a:p>
          <a:r>
            <a:rPr lang="en-US" sz="1100" baseline="0">
              <a:solidFill>
                <a:schemeClr val="dk1"/>
              </a:solidFill>
              <a:effectLst/>
              <a:latin typeface="+mn-lt"/>
              <a:ea typeface="+mn-ea"/>
              <a:cs typeface="+mn-cs"/>
            </a:rPr>
            <a:t>The term of the loan can be 1, 2, 3, 4, or 5 years.</a:t>
          </a:r>
          <a:endParaRPr lang="en-US">
            <a:effectLst/>
          </a:endParaRPr>
        </a:p>
        <a:p>
          <a:r>
            <a:rPr lang="en-US" sz="1100" baseline="0">
              <a:solidFill>
                <a:schemeClr val="dk1"/>
              </a:solidFill>
              <a:effectLst/>
              <a:latin typeface="+mn-lt"/>
              <a:ea typeface="+mn-ea"/>
              <a:cs typeface="+mn-cs"/>
            </a:rPr>
            <a:t>The interest rate can be between 5% and 15%.</a:t>
          </a:r>
          <a:endParaRPr lang="en-US">
            <a:effectLst/>
          </a:endParaRPr>
        </a:p>
        <a:p>
          <a:r>
            <a:rPr lang="en-US" sz="1100" baseline="0">
              <a:solidFill>
                <a:schemeClr val="dk1"/>
              </a:solidFill>
              <a:effectLst/>
              <a:latin typeface="+mn-lt"/>
              <a:ea typeface="+mn-ea"/>
              <a:cs typeface="+mn-cs"/>
            </a:rPr>
            <a:t>The payment frequency can be annual, quarterly, or monthly. Use a drop-down list in Cell F25 with "Annual", "Quarterly" and "Monthly" as the choices. Use the results from that cell to set the payment frequency for computation in the table.</a:t>
          </a:r>
        </a:p>
        <a:p>
          <a:endParaRPr lang="en-US">
            <a:effectLst/>
          </a:endParaRPr>
        </a:p>
        <a:p>
          <a:r>
            <a:rPr lang="en-US" sz="1100" baseline="0">
              <a:solidFill>
                <a:schemeClr val="dk1"/>
              </a:solidFill>
              <a:effectLst/>
              <a:latin typeface="+mn-lt"/>
              <a:ea typeface="+mn-ea"/>
              <a:cs typeface="+mn-cs"/>
            </a:rPr>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a:effectLst/>
          </a:endParaRPr>
        </a:p>
        <a:p>
          <a:r>
            <a:rPr lang="en-US" sz="1100" baseline="0">
              <a:solidFill>
                <a:schemeClr val="dk1"/>
              </a:solidFill>
              <a:effectLst/>
              <a:latin typeface="+mn-lt"/>
              <a:ea typeface="+mn-ea"/>
              <a:cs typeface="+mn-cs"/>
            </a:rPr>
            <a:t>In cell H22, create a formula that computes the total dollar amount of interest that will be paid over the life of the loan. given the inputs.</a:t>
          </a:r>
        </a:p>
        <a:p>
          <a:endParaRPr lang="en-US">
            <a:effectLst/>
          </a:endParaRPr>
        </a:p>
        <a:p>
          <a:r>
            <a:rPr lang="en-US" sz="1100" baseline="0">
              <a:solidFill>
                <a:schemeClr val="dk1"/>
              </a:solidFill>
              <a:effectLst/>
              <a:latin typeface="+mn-lt"/>
              <a:ea typeface="+mn-ea"/>
              <a:cs typeface="+mn-cs"/>
            </a:rPr>
            <a:t>In cell H25, create a formula that computes the effective annual interest rate for the loan given the inputs.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10</xdr:col>
      <xdr:colOff>315058</xdr:colOff>
      <xdr:row>9</xdr:row>
      <xdr:rowOff>124558</xdr:rowOff>
    </xdr:to>
    <xdr:sp macro="" textlink="">
      <xdr:nvSpPr>
        <xdr:cNvPr id="2" name="Line Callout 1 1"/>
        <xdr:cNvSpPr/>
      </xdr:nvSpPr>
      <xdr:spPr>
        <a:xfrm>
          <a:off x="4476751" y="534865"/>
          <a:ext cx="2447192" cy="1392116"/>
        </a:xfrm>
        <a:prstGeom prst="borderCallout1">
          <a:avLst>
            <a:gd name="adj1" fmla="val 18750"/>
            <a:gd name="adj2" fmla="val -8333"/>
            <a:gd name="adj3" fmla="val 83324"/>
            <a:gd name="adj4" fmla="val -3474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100" b="1"/>
            <a:t>Enter the number of the payment for which you want to compute the</a:t>
          </a:r>
          <a:r>
            <a:rPr lang="en-US" sz="1100" b="1" baseline="0"/>
            <a:t> required outputs. For example, the 14th montly payment would be entered as 14.</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a:t>
          </a:r>
          <a:endParaRPr lang="en-US" sz="1400" b="1"/>
        </a:p>
      </xdr:txBody>
    </xdr:sp>
    <xdr:clientData/>
  </xdr:twoCellAnchor>
  <xdr:twoCellAnchor editAs="oneCell">
    <xdr:from>
      <xdr:col>1</xdr:col>
      <xdr:colOff>80209</xdr:colOff>
      <xdr:row>46</xdr:row>
      <xdr:rowOff>180474</xdr:rowOff>
    </xdr:from>
    <xdr:to>
      <xdr:col>10</xdr:col>
      <xdr:colOff>644190</xdr:colOff>
      <xdr:row>52</xdr:row>
      <xdr:rowOff>256674</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841" y="10051382"/>
          <a:ext cx="7186362"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516355</xdr:colOff>
      <xdr:row>53</xdr:row>
      <xdr:rowOff>160420</xdr:rowOff>
    </xdr:from>
    <xdr:to>
      <xdr:col>10</xdr:col>
      <xdr:colOff>822158</xdr:colOff>
      <xdr:row>61</xdr:row>
      <xdr:rowOff>175460</xdr:rowOff>
    </xdr:to>
    <xdr:sp macro="" textlink="">
      <xdr:nvSpPr>
        <xdr:cNvPr id="3" name="Rectangle 2"/>
        <xdr:cNvSpPr/>
      </xdr:nvSpPr>
      <xdr:spPr>
        <a:xfrm>
          <a:off x="5920539" y="11555328"/>
          <a:ext cx="1764632" cy="179471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Note: The SIGN of</a:t>
          </a:r>
          <a:r>
            <a:rPr lang="en-US" sz="1100" baseline="0"/>
            <a:t> the answer matters. A negative sign indicates a cash flow in the opposite direction of the given future cash flows, and a positive sign indicates cash flows in the same direction as the given future cash flows.</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195471</xdr:colOff>
      <xdr:row>21</xdr:row>
      <xdr:rowOff>175730</xdr:rowOff>
    </xdr:to>
    <xdr:sp macro="" textlink="">
      <xdr:nvSpPr>
        <xdr:cNvPr id="2" name="TextBox 1"/>
        <xdr:cNvSpPr txBox="1"/>
      </xdr:nvSpPr>
      <xdr:spPr>
        <a:xfrm>
          <a:off x="419100" y="190500"/>
          <a:ext cx="6167646" cy="3985730"/>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2013 pro forma income statement and balance sheet for the firm whose 2011 and 2012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2013 is expected to change with sales by 105% of the two-year arithmetic average of the proportion of this item in relation to sales</a:t>
          </a:r>
          <a:r>
            <a:rPr lang="en-US" sz="1100" b="1" baseline="0">
              <a:solidFill>
                <a:schemeClr val="dk1"/>
              </a:solidFill>
              <a:effectLst/>
              <a:latin typeface="+mn-lt"/>
              <a:ea typeface="+mn-ea"/>
              <a:cs typeface="+mn-cs"/>
            </a:rPr>
            <a:t> for 2011 and 2012.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2011 and 2012</a:t>
          </a:r>
          <a:r>
            <a:rPr lang="en-US" sz="1100" b="1">
              <a:solidFill>
                <a:schemeClr val="dk1"/>
              </a:solidFill>
              <a:effectLst/>
              <a:latin typeface="+mn-lt"/>
              <a:ea typeface="+mn-ea"/>
              <a:cs typeface="+mn-cs"/>
            </a:rPr>
            <a:t>.  The firm has planned an investment of $300,000 in new equipment </a:t>
          </a:r>
          <a:r>
            <a:rPr lang="en-US" sz="1100" b="1" baseline="0">
              <a:solidFill>
                <a:schemeClr val="dk1"/>
              </a:solidFill>
              <a:effectLst/>
              <a:latin typeface="+mn-lt"/>
              <a:ea typeface="+mn-ea"/>
              <a:cs typeface="+mn-cs"/>
            </a:rPr>
            <a:t>in 2013.  This equipment will be depreciated at $45,000 per year. Depreciation on existing Plant/Equipment will be the same as it was in 2012.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2013 is computed on the 2012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2013 using the information above, the inputs below, and the values that are given in the statements. The 2013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2013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76199</xdr:colOff>
      <xdr:row>2</xdr:row>
      <xdr:rowOff>28574</xdr:rowOff>
    </xdr:from>
    <xdr:to>
      <xdr:col>10</xdr:col>
      <xdr:colOff>390524</xdr:colOff>
      <xdr:row>19</xdr:row>
      <xdr:rowOff>76199</xdr:rowOff>
    </xdr:to>
    <xdr:sp macro="" textlink="">
      <xdr:nvSpPr>
        <xdr:cNvPr id="2" name="Rectangle 1"/>
        <xdr:cNvSpPr/>
      </xdr:nvSpPr>
      <xdr:spPr>
        <a:xfrm>
          <a:off x="3124199" y="419099"/>
          <a:ext cx="3362325" cy="47339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5400"/>
            <a:t>Do not change anything on this</a:t>
          </a:r>
          <a:r>
            <a:rPr lang="en-US" sz="5400" baseline="0"/>
            <a:t> page.</a:t>
          </a:r>
          <a:endParaRPr lang="en-US" sz="5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tabSelected="1" zoomScale="160" zoomScaleNormal="160" workbookViewId="0"/>
  </sheetViews>
  <sheetFormatPr defaultRowHeight="15" x14ac:dyDescent="0.25"/>
  <cols>
    <col min="1" max="1" width="3.140625" style="88" customWidth="1"/>
    <col min="2" max="2" width="4.5703125" style="88" customWidth="1"/>
    <col min="3" max="16384" width="9.140625" style="88"/>
  </cols>
  <sheetData>
    <row r="2" spans="2:2" ht="18.75" x14ac:dyDescent="0.3">
      <c r="B2" s="69" t="s">
        <v>168</v>
      </c>
    </row>
    <row r="3" spans="2:2" ht="18.75" x14ac:dyDescent="0.3">
      <c r="B3" s="69" t="s">
        <v>169</v>
      </c>
    </row>
    <row r="4" spans="2:2" ht="18.75" x14ac:dyDescent="0.3">
      <c r="B4" s="69" t="s">
        <v>170</v>
      </c>
    </row>
    <row r="5" spans="2:2" ht="8.25" customHeight="1" x14ac:dyDescent="0.3">
      <c r="B5" s="69"/>
    </row>
    <row r="6" spans="2:2" ht="18.75" x14ac:dyDescent="0.3">
      <c r="B6" s="69" t="s">
        <v>53</v>
      </c>
    </row>
    <row r="7" spans="2:2" ht="18.75" x14ac:dyDescent="0.3">
      <c r="B7" s="69" t="s">
        <v>171</v>
      </c>
    </row>
    <row r="8" spans="2:2" ht="9" customHeight="1" x14ac:dyDescent="0.3">
      <c r="B8" s="69"/>
    </row>
    <row r="9" spans="2:2" ht="18.75" x14ac:dyDescent="0.3">
      <c r="B9" s="69" t="s">
        <v>172</v>
      </c>
    </row>
    <row r="10" spans="2:2" ht="18.75" x14ac:dyDescent="0.3">
      <c r="B10" s="69" t="s">
        <v>173</v>
      </c>
    </row>
    <row r="11" spans="2:2" ht="18.75" x14ac:dyDescent="0.3">
      <c r="B11" s="69" t="s">
        <v>174</v>
      </c>
    </row>
    <row r="12" spans="2:2" ht="10.5" customHeight="1" x14ac:dyDescent="0.3">
      <c r="B12" s="69"/>
    </row>
    <row r="13" spans="2:2" x14ac:dyDescent="0.25">
      <c r="B13" s="88" t="s">
        <v>102</v>
      </c>
    </row>
    <row r="14" spans="2:2" ht="6.75" customHeight="1" x14ac:dyDescent="0.3">
      <c r="B14" s="69"/>
    </row>
    <row r="15" spans="2:2" x14ac:dyDescent="0.25">
      <c r="B15" s="88" t="s">
        <v>54</v>
      </c>
    </row>
    <row r="16" spans="2:2" ht="5.25" customHeight="1" x14ac:dyDescent="0.25"/>
    <row r="17" spans="2:3" x14ac:dyDescent="0.25">
      <c r="B17" s="88" t="s">
        <v>175</v>
      </c>
    </row>
    <row r="18" spans="2:3" ht="7.5" customHeight="1" x14ac:dyDescent="0.25"/>
    <row r="19" spans="2:3" x14ac:dyDescent="0.25">
      <c r="B19" s="88" t="s">
        <v>176</v>
      </c>
    </row>
    <row r="20" spans="2:3" x14ac:dyDescent="0.25">
      <c r="B20" s="88" t="s">
        <v>177</v>
      </c>
    </row>
    <row r="21" spans="2:3" x14ac:dyDescent="0.25">
      <c r="B21" s="88" t="s">
        <v>178</v>
      </c>
    </row>
    <row r="22" spans="2:3" ht="8.25" customHeight="1" x14ac:dyDescent="0.25"/>
    <row r="23" spans="2:3" ht="18.75" x14ac:dyDescent="0.3">
      <c r="B23" s="69" t="s">
        <v>71</v>
      </c>
    </row>
    <row r="24" spans="2:3" ht="5.25" customHeight="1" x14ac:dyDescent="0.25"/>
    <row r="25" spans="2:3" ht="5.25" customHeight="1" x14ac:dyDescent="0.25"/>
    <row r="26" spans="2:3" ht="23.25" customHeight="1" x14ac:dyDescent="0.3">
      <c r="C26" s="69" t="s">
        <v>72</v>
      </c>
    </row>
    <row r="27" spans="2:3" ht="23.25" customHeight="1" x14ac:dyDescent="0.3">
      <c r="C27" s="69" t="s">
        <v>179</v>
      </c>
    </row>
    <row r="28" spans="2:3" ht="23.25" customHeight="1" x14ac:dyDescent="0.3">
      <c r="C28" s="69"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zoomScale="145" zoomScaleNormal="145" workbookViewId="0"/>
  </sheetViews>
  <sheetFormatPr defaultRowHeight="15" x14ac:dyDescent="0.25"/>
  <cols>
    <col min="1" max="2" width="2.7109375" customWidth="1"/>
    <col min="3" max="6" width="14.7109375" customWidth="1"/>
    <col min="7" max="7" width="17" customWidth="1"/>
    <col min="8" max="8" width="12.7109375" customWidth="1"/>
    <col min="9" max="9" width="8.7109375" customWidth="1"/>
  </cols>
  <sheetData>
    <row r="5" spans="23:23" ht="86.1" customHeight="1" x14ac:dyDescent="0.25"/>
    <row r="12" spans="23:23" x14ac:dyDescent="0.25">
      <c r="W12">
        <v>1</v>
      </c>
    </row>
    <row r="18" spans="3:23" s="68" customFormat="1" x14ac:dyDescent="0.25"/>
    <row r="19" spans="3:23" x14ac:dyDescent="0.25">
      <c r="C19" s="40"/>
    </row>
    <row r="20" spans="3:23" x14ac:dyDescent="0.25">
      <c r="C20" s="16" t="s">
        <v>59</v>
      </c>
    </row>
    <row r="21" spans="3:23" ht="15.75" thickBot="1" x14ac:dyDescent="0.3">
      <c r="C21" s="6" t="s">
        <v>8</v>
      </c>
      <c r="F21" s="2">
        <v>325000</v>
      </c>
      <c r="G21" s="65" t="s">
        <v>88</v>
      </c>
      <c r="H21" s="65"/>
      <c r="W21">
        <v>2</v>
      </c>
    </row>
    <row r="22" spans="3:23" ht="15.75" thickBot="1" x14ac:dyDescent="0.3">
      <c r="C22" s="40" t="s">
        <v>75</v>
      </c>
      <c r="F22" s="43">
        <v>4</v>
      </c>
      <c r="G22" s="65" t="s">
        <v>89</v>
      </c>
      <c r="H22" s="66"/>
    </row>
    <row r="23" spans="3:23" x14ac:dyDescent="0.25">
      <c r="C23" s="6" t="s">
        <v>9</v>
      </c>
      <c r="F23" s="3">
        <v>5.8999999999999997E-2</v>
      </c>
      <c r="G23" s="65"/>
      <c r="H23" s="65"/>
      <c r="W23">
        <v>3</v>
      </c>
    </row>
    <row r="24" spans="3:23" ht="15.75" thickBot="1" x14ac:dyDescent="0.3">
      <c r="C24" s="6" t="s">
        <v>10</v>
      </c>
      <c r="F24" s="2">
        <v>60000</v>
      </c>
      <c r="G24" s="65" t="s">
        <v>90</v>
      </c>
      <c r="H24" s="65"/>
      <c r="W24">
        <v>5</v>
      </c>
    </row>
    <row r="25" spans="3:23" ht="15.75" thickBot="1" x14ac:dyDescent="0.3">
      <c r="C25" s="40" t="s">
        <v>58</v>
      </c>
      <c r="G25" s="65" t="s">
        <v>91</v>
      </c>
      <c r="H25" s="67"/>
    </row>
    <row r="26" spans="3:23" ht="4.1500000000000004" customHeight="1" thickBot="1" x14ac:dyDescent="0.3">
      <c r="C26" s="41"/>
      <c r="D26" s="8"/>
      <c r="E26" s="8"/>
      <c r="F26" s="8"/>
      <c r="G26" s="8"/>
      <c r="H26" s="8"/>
      <c r="I26" s="8"/>
      <c r="J26" s="8"/>
      <c r="K26" s="8"/>
      <c r="L26" s="8"/>
      <c r="M26" s="8"/>
      <c r="N26" s="15"/>
      <c r="O26" s="15"/>
      <c r="P26" s="15"/>
      <c r="Q26" s="15"/>
      <c r="R26" s="15"/>
      <c r="S26" s="15"/>
    </row>
    <row r="27" spans="3:23" ht="6" customHeight="1" x14ac:dyDescent="0.25"/>
    <row r="28" spans="3:23" ht="6" customHeight="1" thickBot="1" x14ac:dyDescent="0.3"/>
    <row r="29" spans="3:23" ht="30.75" thickBot="1" x14ac:dyDescent="0.3">
      <c r="C29" s="9" t="s">
        <v>11</v>
      </c>
      <c r="D29" s="10" t="s">
        <v>4</v>
      </c>
      <c r="E29" s="10" t="s">
        <v>12</v>
      </c>
      <c r="F29" s="10" t="s">
        <v>13</v>
      </c>
      <c r="G29" s="11" t="s">
        <v>14</v>
      </c>
    </row>
    <row r="30" spans="3:23" x14ac:dyDescent="0.25">
      <c r="C30" s="12">
        <v>0</v>
      </c>
      <c r="D30" s="13"/>
      <c r="E30" s="13"/>
      <c r="F30" s="13"/>
      <c r="G30" s="39"/>
    </row>
    <row r="31" spans="3:23" x14ac:dyDescent="0.25">
      <c r="C31" s="12">
        <v>1</v>
      </c>
      <c r="D31" s="14"/>
      <c r="E31" s="13"/>
      <c r="F31" s="14"/>
      <c r="G31" s="13"/>
      <c r="K31" t="s">
        <v>15</v>
      </c>
    </row>
    <row r="32" spans="3:23" x14ac:dyDescent="0.25">
      <c r="C32" s="12">
        <v>2</v>
      </c>
      <c r="D32" s="14"/>
      <c r="E32" s="13"/>
      <c r="F32" s="14"/>
      <c r="G32" s="13"/>
    </row>
    <row r="33" spans="3:7" x14ac:dyDescent="0.25">
      <c r="C33" s="12">
        <v>3</v>
      </c>
      <c r="D33" s="14"/>
      <c r="E33" s="13"/>
      <c r="F33" s="14"/>
      <c r="G33" s="13"/>
    </row>
    <row r="34" spans="3:7" x14ac:dyDescent="0.25">
      <c r="C34" s="12">
        <v>4</v>
      </c>
      <c r="D34" s="14"/>
      <c r="E34" s="13"/>
      <c r="F34" s="14"/>
      <c r="G34" s="13"/>
    </row>
    <row r="35" spans="3:7" x14ac:dyDescent="0.25">
      <c r="C35" s="12">
        <v>5</v>
      </c>
      <c r="D35" s="14"/>
      <c r="E35" s="13"/>
      <c r="F35" s="14"/>
      <c r="G35" s="13"/>
    </row>
    <row r="36" spans="3:7" x14ac:dyDescent="0.25">
      <c r="C36" s="12">
        <v>6</v>
      </c>
      <c r="D36" s="14"/>
      <c r="E36" s="13"/>
      <c r="F36" s="14"/>
      <c r="G36" s="13"/>
    </row>
    <row r="37" spans="3:7" x14ac:dyDescent="0.25">
      <c r="C37" s="12">
        <v>7</v>
      </c>
      <c r="D37" s="14"/>
      <c r="E37" s="13"/>
      <c r="F37" s="14"/>
      <c r="G37" s="13"/>
    </row>
    <row r="38" spans="3:7" x14ac:dyDescent="0.25">
      <c r="C38" s="12">
        <v>8</v>
      </c>
      <c r="D38" s="14"/>
      <c r="E38" s="13"/>
      <c r="F38" s="14"/>
      <c r="G38" s="13"/>
    </row>
    <row r="39" spans="3:7" x14ac:dyDescent="0.25">
      <c r="C39" s="12">
        <v>9</v>
      </c>
      <c r="D39" s="14"/>
      <c r="E39" s="13"/>
      <c r="F39" s="14"/>
      <c r="G39" s="13"/>
    </row>
    <row r="40" spans="3:7" x14ac:dyDescent="0.25">
      <c r="C40" s="12">
        <v>10</v>
      </c>
      <c r="D40" s="14"/>
      <c r="E40" s="13"/>
      <c r="F40" s="14"/>
      <c r="G40" s="13"/>
    </row>
    <row r="41" spans="3:7" x14ac:dyDescent="0.25">
      <c r="C41" s="12">
        <v>11</v>
      </c>
      <c r="D41" s="14"/>
      <c r="E41" s="13"/>
      <c r="F41" s="14"/>
      <c r="G41" s="13"/>
    </row>
    <row r="42" spans="3:7" x14ac:dyDescent="0.25">
      <c r="C42" s="12">
        <v>12</v>
      </c>
      <c r="D42" s="14"/>
      <c r="E42" s="13"/>
      <c r="F42" s="14"/>
      <c r="G42" s="13"/>
    </row>
    <row r="43" spans="3:7" x14ac:dyDescent="0.25">
      <c r="C43" s="12">
        <v>13</v>
      </c>
      <c r="D43" s="14"/>
      <c r="E43" s="13"/>
      <c r="F43" s="14"/>
      <c r="G43" s="13"/>
    </row>
    <row r="44" spans="3:7" x14ac:dyDescent="0.25">
      <c r="C44" s="12">
        <v>14</v>
      </c>
      <c r="D44" s="14"/>
      <c r="E44" s="13"/>
      <c r="F44" s="14"/>
      <c r="G44" s="13"/>
    </row>
    <row r="45" spans="3:7" x14ac:dyDescent="0.25">
      <c r="C45" s="12">
        <v>15</v>
      </c>
      <c r="D45" s="14"/>
      <c r="E45" s="13"/>
      <c r="F45" s="14"/>
      <c r="G45" s="13"/>
    </row>
    <row r="46" spans="3:7" x14ac:dyDescent="0.25">
      <c r="C46" s="12">
        <v>16</v>
      </c>
      <c r="D46" s="14"/>
      <c r="E46" s="13"/>
      <c r="F46" s="14"/>
      <c r="G46" s="13"/>
    </row>
    <row r="47" spans="3:7" x14ac:dyDescent="0.25">
      <c r="C47" s="12">
        <v>17</v>
      </c>
      <c r="D47" s="14"/>
      <c r="E47" s="13"/>
      <c r="F47" s="14"/>
      <c r="G47" s="13"/>
    </row>
    <row r="48" spans="3:7" x14ac:dyDescent="0.25">
      <c r="C48" s="12">
        <v>18</v>
      </c>
      <c r="D48" s="14"/>
      <c r="E48" s="13"/>
      <c r="F48" s="14"/>
      <c r="G48" s="13"/>
    </row>
    <row r="49" spans="3:7" x14ac:dyDescent="0.25">
      <c r="C49" s="12">
        <v>19</v>
      </c>
      <c r="D49" s="14"/>
      <c r="E49" s="13"/>
      <c r="F49" s="14"/>
      <c r="G49" s="13"/>
    </row>
    <row r="50" spans="3:7" x14ac:dyDescent="0.25">
      <c r="C50" s="12">
        <v>20</v>
      </c>
      <c r="D50" s="14"/>
      <c r="E50" s="13"/>
      <c r="F50" s="14"/>
      <c r="G50" s="13"/>
    </row>
    <row r="51" spans="3:7" x14ac:dyDescent="0.25">
      <c r="C51" s="12">
        <v>21</v>
      </c>
      <c r="D51" s="14"/>
      <c r="E51" s="13"/>
      <c r="F51" s="14"/>
      <c r="G51" s="13"/>
    </row>
    <row r="52" spans="3:7" x14ac:dyDescent="0.25">
      <c r="C52" s="12">
        <v>22</v>
      </c>
      <c r="D52" s="14"/>
      <c r="E52" s="13"/>
      <c r="F52" s="14"/>
      <c r="G52" s="13"/>
    </row>
    <row r="53" spans="3:7" x14ac:dyDescent="0.25">
      <c r="C53" s="12">
        <v>23</v>
      </c>
      <c r="D53" s="14"/>
      <c r="E53" s="13"/>
      <c r="F53" s="14"/>
      <c r="G53" s="13"/>
    </row>
    <row r="54" spans="3:7" x14ac:dyDescent="0.25">
      <c r="C54" s="12">
        <v>24</v>
      </c>
      <c r="D54" s="14"/>
      <c r="E54" s="13"/>
      <c r="F54" s="14"/>
      <c r="G54" s="13"/>
    </row>
    <row r="55" spans="3:7" x14ac:dyDescent="0.25">
      <c r="C55" s="12">
        <v>25</v>
      </c>
      <c r="D55" s="14"/>
      <c r="E55" s="13"/>
      <c r="F55" s="14"/>
      <c r="G55" s="13"/>
    </row>
    <row r="56" spans="3:7" x14ac:dyDescent="0.25">
      <c r="C56" s="12">
        <v>26</v>
      </c>
      <c r="D56" s="14"/>
      <c r="E56" s="13"/>
      <c r="F56" s="14"/>
      <c r="G56" s="13"/>
    </row>
    <row r="57" spans="3:7" x14ac:dyDescent="0.25">
      <c r="C57" s="12">
        <v>27</v>
      </c>
      <c r="D57" s="14"/>
      <c r="E57" s="13"/>
      <c r="F57" s="14"/>
      <c r="G57" s="13"/>
    </row>
    <row r="58" spans="3:7" x14ac:dyDescent="0.25">
      <c r="C58" s="12">
        <v>28</v>
      </c>
      <c r="D58" s="14"/>
      <c r="E58" s="13"/>
      <c r="F58" s="14"/>
      <c r="G58" s="13"/>
    </row>
    <row r="59" spans="3:7" x14ac:dyDescent="0.25">
      <c r="C59" s="12">
        <v>29</v>
      </c>
      <c r="D59" s="14"/>
      <c r="E59" s="13"/>
      <c r="F59" s="14"/>
      <c r="G59" s="13"/>
    </row>
    <row r="60" spans="3:7" x14ac:dyDescent="0.25">
      <c r="C60" s="12">
        <v>30</v>
      </c>
      <c r="D60" s="14"/>
      <c r="E60" s="13"/>
      <c r="F60" s="14"/>
      <c r="G60" s="13"/>
    </row>
    <row r="61" spans="3:7" x14ac:dyDescent="0.25">
      <c r="C61" s="12">
        <v>31</v>
      </c>
      <c r="D61" s="14"/>
      <c r="E61" s="13"/>
      <c r="F61" s="14"/>
      <c r="G61" s="13"/>
    </row>
    <row r="62" spans="3:7" x14ac:dyDescent="0.25">
      <c r="C62" s="12">
        <v>32</v>
      </c>
      <c r="D62" s="14"/>
      <c r="E62" s="13"/>
      <c r="F62" s="14"/>
      <c r="G62" s="13"/>
    </row>
    <row r="63" spans="3:7" x14ac:dyDescent="0.25">
      <c r="C63" s="12">
        <v>33</v>
      </c>
      <c r="D63" s="14"/>
      <c r="E63" s="13"/>
      <c r="F63" s="14"/>
      <c r="G63" s="13"/>
    </row>
    <row r="64" spans="3:7" x14ac:dyDescent="0.25">
      <c r="C64" s="12">
        <v>34</v>
      </c>
      <c r="D64" s="14"/>
      <c r="E64" s="13"/>
      <c r="F64" s="14"/>
      <c r="G64" s="13"/>
    </row>
    <row r="65" spans="3:7" x14ac:dyDescent="0.25">
      <c r="C65" s="12">
        <v>35</v>
      </c>
      <c r="D65" s="14"/>
      <c r="E65" s="13"/>
      <c r="F65" s="14"/>
      <c r="G65" s="13"/>
    </row>
    <row r="66" spans="3:7" x14ac:dyDescent="0.25">
      <c r="C66" s="12">
        <v>36</v>
      </c>
      <c r="D66" s="14"/>
      <c r="E66" s="13"/>
      <c r="F66" s="14"/>
      <c r="G66" s="13"/>
    </row>
    <row r="67" spans="3:7" x14ac:dyDescent="0.25">
      <c r="C67" s="12">
        <v>37</v>
      </c>
      <c r="D67" s="14"/>
      <c r="E67" s="13"/>
      <c r="F67" s="14"/>
      <c r="G67" s="13"/>
    </row>
    <row r="68" spans="3:7" x14ac:dyDescent="0.25">
      <c r="C68" s="12">
        <v>38</v>
      </c>
      <c r="D68" s="14"/>
      <c r="E68" s="13"/>
      <c r="F68" s="14"/>
      <c r="G68" s="13"/>
    </row>
    <row r="69" spans="3:7" x14ac:dyDescent="0.25">
      <c r="C69" s="12">
        <v>39</v>
      </c>
      <c r="D69" s="14"/>
      <c r="E69" s="13"/>
      <c r="F69" s="14"/>
      <c r="G69" s="13"/>
    </row>
    <row r="70" spans="3:7" x14ac:dyDescent="0.25">
      <c r="C70" s="12">
        <v>40</v>
      </c>
      <c r="D70" s="14"/>
      <c r="E70" s="13"/>
      <c r="F70" s="14"/>
      <c r="G70" s="13"/>
    </row>
    <row r="71" spans="3:7" x14ac:dyDescent="0.25">
      <c r="C71" s="12">
        <v>41</v>
      </c>
      <c r="D71" s="14"/>
      <c r="E71" s="13"/>
      <c r="F71" s="14"/>
      <c r="G71" s="13"/>
    </row>
    <row r="72" spans="3:7" x14ac:dyDescent="0.25">
      <c r="C72" s="12">
        <v>42</v>
      </c>
      <c r="D72" s="14"/>
      <c r="E72" s="13"/>
      <c r="F72" s="14"/>
      <c r="G72" s="13"/>
    </row>
    <row r="73" spans="3:7" x14ac:dyDescent="0.25">
      <c r="C73" s="12">
        <v>43</v>
      </c>
      <c r="D73" s="14"/>
      <c r="E73" s="13"/>
      <c r="F73" s="14"/>
      <c r="G73" s="13"/>
    </row>
    <row r="74" spans="3:7" x14ac:dyDescent="0.25">
      <c r="C74" s="12">
        <v>44</v>
      </c>
      <c r="D74" s="14"/>
      <c r="E74" s="13"/>
      <c r="F74" s="14"/>
      <c r="G74" s="13"/>
    </row>
    <row r="75" spans="3:7" x14ac:dyDescent="0.25">
      <c r="C75" s="12">
        <v>45</v>
      </c>
      <c r="D75" s="14"/>
      <c r="E75" s="13"/>
      <c r="F75" s="14"/>
      <c r="G75" s="13"/>
    </row>
    <row r="76" spans="3:7" x14ac:dyDescent="0.25">
      <c r="C76" s="12">
        <v>46</v>
      </c>
      <c r="D76" s="14"/>
      <c r="E76" s="13"/>
      <c r="F76" s="14"/>
      <c r="G76" s="13"/>
    </row>
    <row r="77" spans="3:7" x14ac:dyDescent="0.25">
      <c r="C77" s="12">
        <v>47</v>
      </c>
      <c r="D77" s="14"/>
      <c r="E77" s="13"/>
      <c r="F77" s="14"/>
      <c r="G77" s="13"/>
    </row>
    <row r="78" spans="3:7" x14ac:dyDescent="0.25">
      <c r="C78" s="12">
        <v>48</v>
      </c>
      <c r="D78" s="14"/>
      <c r="E78" s="13"/>
      <c r="F78" s="14"/>
      <c r="G78" s="13"/>
    </row>
    <row r="79" spans="3:7" x14ac:dyDescent="0.25">
      <c r="C79" s="12">
        <v>49</v>
      </c>
      <c r="D79" s="14"/>
      <c r="E79" s="13"/>
      <c r="F79" s="14"/>
      <c r="G79" s="13"/>
    </row>
    <row r="80" spans="3:7" x14ac:dyDescent="0.25">
      <c r="C80" s="12">
        <v>50</v>
      </c>
      <c r="D80" s="14"/>
      <c r="E80" s="13"/>
      <c r="F80" s="14"/>
      <c r="G80" s="13"/>
    </row>
    <row r="81" spans="3:7" x14ac:dyDescent="0.25">
      <c r="C81" s="12">
        <v>51</v>
      </c>
      <c r="D81" s="14"/>
      <c r="E81" s="13"/>
      <c r="F81" s="14"/>
      <c r="G81" s="13"/>
    </row>
    <row r="82" spans="3:7" x14ac:dyDescent="0.25">
      <c r="C82" s="12">
        <v>52</v>
      </c>
      <c r="D82" s="14"/>
      <c r="E82" s="13"/>
      <c r="F82" s="14"/>
      <c r="G82" s="13"/>
    </row>
    <row r="83" spans="3:7" x14ac:dyDescent="0.25">
      <c r="C83" s="12">
        <v>53</v>
      </c>
      <c r="D83" s="14"/>
      <c r="E83" s="13"/>
      <c r="F83" s="14"/>
      <c r="G83" s="13"/>
    </row>
    <row r="84" spans="3:7" x14ac:dyDescent="0.25">
      <c r="C84" s="12">
        <v>54</v>
      </c>
      <c r="D84" s="14"/>
      <c r="E84" s="13"/>
      <c r="F84" s="14"/>
      <c r="G84" s="13"/>
    </row>
    <row r="85" spans="3:7" x14ac:dyDescent="0.25">
      <c r="C85" s="12">
        <v>55</v>
      </c>
      <c r="D85" s="14"/>
      <c r="E85" s="13"/>
      <c r="F85" s="14"/>
      <c r="G85" s="13"/>
    </row>
    <row r="86" spans="3:7" x14ac:dyDescent="0.25">
      <c r="C86" s="12">
        <v>56</v>
      </c>
      <c r="D86" s="14"/>
      <c r="E86" s="13"/>
      <c r="F86" s="14"/>
      <c r="G86" s="13"/>
    </row>
    <row r="87" spans="3:7" x14ac:dyDescent="0.25">
      <c r="C87" s="12">
        <v>57</v>
      </c>
      <c r="D87" s="14"/>
      <c r="E87" s="13"/>
      <c r="F87" s="14"/>
      <c r="G87" s="13"/>
    </row>
    <row r="88" spans="3:7" x14ac:dyDescent="0.25">
      <c r="C88" s="12">
        <v>58</v>
      </c>
      <c r="D88" s="14"/>
      <c r="E88" s="13"/>
      <c r="F88" s="14"/>
      <c r="G88" s="13"/>
    </row>
    <row r="89" spans="3:7" x14ac:dyDescent="0.25">
      <c r="C89" s="12">
        <v>59</v>
      </c>
      <c r="D89" s="14"/>
      <c r="E89" s="13"/>
      <c r="F89" s="14"/>
      <c r="G89" s="13"/>
    </row>
    <row r="90" spans="3:7" x14ac:dyDescent="0.25">
      <c r="C90" s="12">
        <v>60</v>
      </c>
      <c r="D90" s="14"/>
      <c r="E90" s="13"/>
      <c r="F90" s="14"/>
      <c r="G90" s="1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zoomScale="145" zoomScaleNormal="145" workbookViewId="0"/>
  </sheetViews>
  <sheetFormatPr defaultColWidth="8.7109375" defaultRowHeight="15" x14ac:dyDescent="0.25"/>
  <cols>
    <col min="1" max="1" width="6.42578125" style="45" customWidth="1"/>
    <col min="2" max="2" width="29.28515625" style="45" customWidth="1"/>
    <col min="3" max="3" width="14" style="45" customWidth="1"/>
    <col min="4" max="4" width="2.5703125" style="45" customWidth="1"/>
    <col min="5" max="5" width="15.7109375" style="45" customWidth="1"/>
    <col min="6" max="6" width="30" style="45" customWidth="1"/>
    <col min="7" max="7" width="18.42578125" style="45" customWidth="1"/>
    <col min="8" max="16384" width="8.7109375" style="45"/>
  </cols>
  <sheetData>
    <row r="18" spans="2:7" ht="15.75" thickBot="1" x14ac:dyDescent="0.3">
      <c r="B18" s="45" t="s">
        <v>60</v>
      </c>
      <c r="C18" s="82">
        <v>225000</v>
      </c>
      <c r="E18" s="45" t="s">
        <v>77</v>
      </c>
    </row>
    <row r="19" spans="2:7" ht="15.75" thickBot="1" x14ac:dyDescent="0.3">
      <c r="B19" s="45" t="s">
        <v>61</v>
      </c>
      <c r="C19" s="81">
        <v>8</v>
      </c>
      <c r="E19" s="45" t="s">
        <v>78</v>
      </c>
      <c r="G19" s="5"/>
    </row>
    <row r="20" spans="2:7" x14ac:dyDescent="0.25">
      <c r="B20" s="45" t="s">
        <v>16</v>
      </c>
      <c r="C20" s="83">
        <v>5.8999999999999997E-2</v>
      </c>
    </row>
    <row r="21" spans="2:7" x14ac:dyDescent="0.25">
      <c r="B21" s="45" t="s">
        <v>62</v>
      </c>
      <c r="C21" s="82">
        <v>2000</v>
      </c>
      <c r="E21" s="45" t="s">
        <v>76</v>
      </c>
    </row>
    <row r="22" spans="2:7" ht="15.75" thickBot="1" x14ac:dyDescent="0.3">
      <c r="E22" s="45" t="s">
        <v>63</v>
      </c>
    </row>
    <row r="23" spans="2:7" ht="15.75" thickBot="1" x14ac:dyDescent="0.3">
      <c r="E23" s="45" t="s">
        <v>79</v>
      </c>
      <c r="G23" s="46"/>
    </row>
    <row r="25" spans="2:7" x14ac:dyDescent="0.25">
      <c r="E25" s="45" t="s">
        <v>64</v>
      </c>
    </row>
    <row r="26" spans="2:7" x14ac:dyDescent="0.25">
      <c r="E26" s="45" t="s">
        <v>65</v>
      </c>
    </row>
    <row r="27" spans="2:7" x14ac:dyDescent="0.25">
      <c r="E27" s="45" t="s">
        <v>66</v>
      </c>
    </row>
    <row r="28" spans="2:7" x14ac:dyDescent="0.25">
      <c r="E28" s="45" t="s">
        <v>67</v>
      </c>
    </row>
    <row r="29" spans="2:7" x14ac:dyDescent="0.25">
      <c r="E29" s="45" t="s">
        <v>68</v>
      </c>
    </row>
    <row r="30" spans="2:7" ht="15.75" thickBot="1" x14ac:dyDescent="0.3">
      <c r="E30" s="45" t="s">
        <v>69</v>
      </c>
    </row>
    <row r="31" spans="2:7" ht="15.75" thickBot="1" x14ac:dyDescent="0.3">
      <c r="E31" s="45" t="s">
        <v>70</v>
      </c>
      <c r="G31"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8"/>
  <sheetViews>
    <sheetView zoomScale="130" zoomScaleNormal="130" workbookViewId="0"/>
  </sheetViews>
  <sheetFormatPr defaultRowHeight="15" x14ac:dyDescent="0.25"/>
  <cols>
    <col min="1" max="1" width="4.28515625" customWidth="1"/>
    <col min="6" max="6" width="13.28515625" bestFit="1" customWidth="1"/>
    <col min="7" max="7" width="12" customWidth="1"/>
    <col min="8" max="8" width="12.140625" customWidth="1"/>
    <col min="9" max="9" width="11.7109375" customWidth="1"/>
  </cols>
  <sheetData>
    <row r="2" spans="2:13" ht="14.65" customHeight="1" x14ac:dyDescent="0.25">
      <c r="B2" s="16" t="s">
        <v>137</v>
      </c>
      <c r="C2" s="68"/>
      <c r="D2" s="68"/>
      <c r="E2" s="68"/>
      <c r="F2" s="68"/>
      <c r="G2" s="68"/>
    </row>
    <row r="3" spans="2:13" ht="14.65" customHeight="1" x14ac:dyDescent="0.25">
      <c r="B3" s="84"/>
      <c r="C3" s="68"/>
      <c r="D3" s="68"/>
      <c r="E3" s="68"/>
      <c r="F3" s="68"/>
      <c r="G3" s="68"/>
    </row>
    <row r="4" spans="2:13" ht="14.65" customHeight="1" x14ac:dyDescent="0.25">
      <c r="B4" s="16" t="s">
        <v>59</v>
      </c>
      <c r="C4" s="68"/>
      <c r="D4" s="68"/>
      <c r="E4" s="68"/>
      <c r="F4" s="68"/>
      <c r="G4" s="68"/>
    </row>
    <row r="5" spans="2:13" s="16" customFormat="1" ht="16.5" customHeight="1" x14ac:dyDescent="0.25">
      <c r="B5" s="7" t="s">
        <v>8</v>
      </c>
      <c r="F5" s="94">
        <v>300000</v>
      </c>
    </row>
    <row r="6" spans="2:13" s="16" customFormat="1" ht="16.5" customHeight="1" x14ac:dyDescent="0.25">
      <c r="B6" s="7" t="s">
        <v>138</v>
      </c>
      <c r="F6" s="95">
        <v>3</v>
      </c>
    </row>
    <row r="7" spans="2:13" s="16" customFormat="1" ht="16.5" customHeight="1" x14ac:dyDescent="0.25">
      <c r="B7" s="7" t="s">
        <v>9</v>
      </c>
      <c r="F7" s="96">
        <v>7.4999999999999997E-2</v>
      </c>
    </row>
    <row r="8" spans="2:13" s="16" customFormat="1" ht="16.5" customHeight="1" x14ac:dyDescent="0.25">
      <c r="B8" s="7"/>
      <c r="F8" s="99"/>
    </row>
    <row r="9" spans="2:13" s="16" customFormat="1" ht="16.5" customHeight="1" x14ac:dyDescent="0.25">
      <c r="B9" s="7" t="s">
        <v>130</v>
      </c>
      <c r="F9" s="101"/>
    </row>
    <row r="10" spans="2:13" s="16" customFormat="1" ht="16.5" customHeight="1" x14ac:dyDescent="0.25">
      <c r="B10" s="7"/>
    </row>
    <row r="11" spans="2:13" ht="16.5" customHeight="1" x14ac:dyDescent="0.25">
      <c r="B11" s="98" t="s">
        <v>136</v>
      </c>
      <c r="C11" s="68"/>
      <c r="D11" s="68"/>
      <c r="E11" s="68"/>
      <c r="F11" s="68"/>
      <c r="G11" s="68"/>
    </row>
    <row r="12" spans="2:13" ht="16.5" customHeight="1" x14ac:dyDescent="0.25">
      <c r="B12" s="98" t="s">
        <v>126</v>
      </c>
      <c r="C12" s="68"/>
      <c r="D12" s="68"/>
      <c r="E12" s="68"/>
      <c r="F12" s="68"/>
      <c r="G12" s="68"/>
    </row>
    <row r="13" spans="2:13" s="68" customFormat="1" ht="16.5" customHeight="1" x14ac:dyDescent="0.25">
      <c r="B13" s="98" t="s">
        <v>127</v>
      </c>
    </row>
    <row r="14" spans="2:13" ht="16.5" customHeight="1" x14ac:dyDescent="0.25">
      <c r="B14" s="98" t="s">
        <v>128</v>
      </c>
      <c r="C14" s="68"/>
      <c r="D14" s="68"/>
      <c r="E14" s="68"/>
      <c r="F14" s="68"/>
      <c r="G14" s="68"/>
      <c r="M14" s="68"/>
    </row>
    <row r="15" spans="2:13" s="68" customFormat="1" ht="14.65" customHeight="1" thickBot="1" x14ac:dyDescent="0.3">
      <c r="B15" s="84"/>
    </row>
    <row r="16" spans="2:13" ht="21" customHeight="1" thickBot="1" x14ac:dyDescent="0.3">
      <c r="B16" s="108" t="s">
        <v>129</v>
      </c>
      <c r="C16" s="108"/>
      <c r="D16" s="108"/>
      <c r="E16" s="108"/>
      <c r="F16" s="108"/>
      <c r="G16" s="108"/>
      <c r="H16" s="108"/>
      <c r="I16" s="108"/>
      <c r="J16" s="108"/>
      <c r="K16" s="108"/>
      <c r="M16" s="68"/>
    </row>
    <row r="17" spans="2:13" s="84" customFormat="1" ht="9" customHeight="1" x14ac:dyDescent="0.25"/>
    <row r="18" spans="2:13" s="88" customFormat="1" x14ac:dyDescent="0.25">
      <c r="B18" s="97" t="s">
        <v>131</v>
      </c>
    </row>
    <row r="19" spans="2:13" s="88" customFormat="1" ht="15.75" thickBot="1" x14ac:dyDescent="0.3"/>
    <row r="20" spans="2:13" s="88" customFormat="1" ht="18" customHeight="1" thickBot="1" x14ac:dyDescent="0.3">
      <c r="C20" s="16" t="s">
        <v>132</v>
      </c>
      <c r="I20" s="100"/>
    </row>
    <row r="21" spans="2:13" s="88" customFormat="1" ht="18" customHeight="1" thickBot="1" x14ac:dyDescent="0.3">
      <c r="C21" s="16" t="s">
        <v>133</v>
      </c>
      <c r="I21" s="100"/>
    </row>
    <row r="22" spans="2:13" s="88" customFormat="1" ht="18" customHeight="1" thickBot="1" x14ac:dyDescent="0.3">
      <c r="C22" s="16" t="s">
        <v>135</v>
      </c>
      <c r="I22" s="100"/>
    </row>
    <row r="23" spans="2:13" s="88" customFormat="1" ht="18" customHeight="1" thickBot="1" x14ac:dyDescent="0.3">
      <c r="C23" s="16" t="s">
        <v>134</v>
      </c>
      <c r="I23" s="100"/>
    </row>
    <row r="24" spans="2:13" ht="15.75" thickBot="1" x14ac:dyDescent="0.3">
      <c r="M24" s="68"/>
    </row>
    <row r="25" spans="2:13" s="88" customFormat="1" ht="21" customHeight="1" thickBot="1" x14ac:dyDescent="0.3">
      <c r="B25" s="108" t="s">
        <v>101</v>
      </c>
      <c r="C25" s="108"/>
      <c r="D25" s="108"/>
      <c r="E25" s="108"/>
      <c r="F25" s="108"/>
      <c r="G25" s="108"/>
      <c r="H25" s="108"/>
      <c r="I25" s="108"/>
      <c r="J25" s="108"/>
      <c r="K25" s="108"/>
    </row>
    <row r="26" spans="2:13" x14ac:dyDescent="0.25">
      <c r="M26" s="68"/>
    </row>
    <row r="27" spans="2:13" x14ac:dyDescent="0.25">
      <c r="M27" s="68"/>
    </row>
    <row r="28" spans="2:13" x14ac:dyDescent="0.25">
      <c r="M28" s="68"/>
    </row>
    <row r="29" spans="2:13" x14ac:dyDescent="0.25">
      <c r="M29" s="68"/>
    </row>
    <row r="30" spans="2:13" x14ac:dyDescent="0.25">
      <c r="M30" s="68"/>
    </row>
    <row r="31" spans="2:13" x14ac:dyDescent="0.25">
      <c r="M31" s="68"/>
    </row>
    <row r="32" spans="2:13" x14ac:dyDescent="0.25">
      <c r="M32" s="68"/>
    </row>
    <row r="33" spans="13:13" x14ac:dyDescent="0.25">
      <c r="M33" s="68"/>
    </row>
    <row r="34" spans="13:13" x14ac:dyDescent="0.25">
      <c r="M34" s="68"/>
    </row>
    <row r="35" spans="13:13" x14ac:dyDescent="0.25">
      <c r="M35" s="68"/>
    </row>
    <row r="36" spans="13:13" x14ac:dyDescent="0.25">
      <c r="M36" s="68"/>
    </row>
    <row r="37" spans="13:13" x14ac:dyDescent="0.25">
      <c r="M37" s="68"/>
    </row>
    <row r="38" spans="13:13" x14ac:dyDescent="0.25">
      <c r="M38" s="68"/>
    </row>
  </sheetData>
  <mergeCells count="2">
    <mergeCell ref="B16:K16"/>
    <mergeCell ref="B25:K2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8"/>
  <sheetViews>
    <sheetView zoomScale="190" zoomScaleNormal="190" workbookViewId="0"/>
  </sheetViews>
  <sheetFormatPr defaultRowHeight="15" x14ac:dyDescent="0.25"/>
  <cols>
    <col min="1" max="1" width="3.5703125" customWidth="1"/>
    <col min="2" max="2" width="3.7109375" customWidth="1"/>
    <col min="3" max="3" width="12.5703125" customWidth="1"/>
    <col min="4" max="5" width="13.7109375" customWidth="1"/>
    <col min="6" max="6" width="11.85546875" customWidth="1"/>
    <col min="7" max="7" width="9.7109375" customWidth="1"/>
    <col min="8" max="8" width="12.28515625" bestFit="1" customWidth="1"/>
    <col min="10" max="14" width="12.7109375" customWidth="1"/>
  </cols>
  <sheetData>
    <row r="2" spans="2:8" ht="23.25" x14ac:dyDescent="0.35">
      <c r="B2" s="52" t="s">
        <v>81</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x14ac:dyDescent="0.25">
      <c r="B11" s="42" t="s">
        <v>0</v>
      </c>
      <c r="C11" s="78" t="s">
        <v>2</v>
      </c>
    </row>
    <row r="12" spans="2:8" x14ac:dyDescent="0.25">
      <c r="C12" s="78" t="s">
        <v>82</v>
      </c>
    </row>
    <row r="13" spans="2:8" x14ac:dyDescent="0.25">
      <c r="C13" s="78" t="s">
        <v>139</v>
      </c>
    </row>
    <row r="14" spans="2:8" s="51" customFormat="1" x14ac:dyDescent="0.25">
      <c r="C14" s="78" t="s">
        <v>115</v>
      </c>
    </row>
    <row r="15" spans="2:8" s="51" customFormat="1" ht="15.75" thickBot="1" x14ac:dyDescent="0.3"/>
    <row r="16" spans="2:8" ht="15.75" thickBot="1" x14ac:dyDescent="0.3">
      <c r="D16" s="58" t="s">
        <v>83</v>
      </c>
      <c r="E16" s="59" t="s">
        <v>4</v>
      </c>
    </row>
    <row r="17" spans="3:10" x14ac:dyDescent="0.25">
      <c r="D17" s="60">
        <v>1</v>
      </c>
      <c r="E17" s="62">
        <v>0</v>
      </c>
    </row>
    <row r="18" spans="3:10" x14ac:dyDescent="0.25">
      <c r="D18" s="61">
        <v>2</v>
      </c>
      <c r="E18" s="62">
        <v>0</v>
      </c>
    </row>
    <row r="19" spans="3:10" x14ac:dyDescent="0.25">
      <c r="D19" s="61">
        <v>3</v>
      </c>
      <c r="E19" s="87">
        <v>0</v>
      </c>
    </row>
    <row r="20" spans="3:10" ht="15.75" thickBot="1" x14ac:dyDescent="0.3">
      <c r="D20" s="61">
        <v>4</v>
      </c>
      <c r="E20" s="87">
        <v>0</v>
      </c>
    </row>
    <row r="21" spans="3:10" ht="15.75" thickBot="1" x14ac:dyDescent="0.3">
      <c r="D21" s="61">
        <v>5</v>
      </c>
      <c r="E21" s="86">
        <v>5000</v>
      </c>
      <c r="F21" t="s">
        <v>5</v>
      </c>
    </row>
    <row r="22" spans="3:10" x14ac:dyDescent="0.25">
      <c r="D22" s="61">
        <v>6</v>
      </c>
      <c r="E22" s="87">
        <f t="shared" ref="E22:E25" si="0">E21</f>
        <v>5000</v>
      </c>
      <c r="J22" s="47"/>
    </row>
    <row r="23" spans="3:10" x14ac:dyDescent="0.25">
      <c r="D23" s="61">
        <v>7</v>
      </c>
      <c r="E23" s="87">
        <f t="shared" si="0"/>
        <v>5000</v>
      </c>
    </row>
    <row r="24" spans="3:10" s="53" customFormat="1" x14ac:dyDescent="0.25">
      <c r="D24" s="61">
        <v>8</v>
      </c>
      <c r="E24" s="87">
        <f t="shared" si="0"/>
        <v>5000</v>
      </c>
    </row>
    <row r="25" spans="3:10" s="68" customFormat="1" ht="15.75" thickBot="1" x14ac:dyDescent="0.3">
      <c r="D25" s="70">
        <v>9</v>
      </c>
      <c r="E25" s="87">
        <f t="shared" si="0"/>
        <v>5000</v>
      </c>
    </row>
    <row r="26" spans="3:10" s="53" customFormat="1" ht="15.75" thickBot="1" x14ac:dyDescent="0.3">
      <c r="D26" s="54">
        <v>10</v>
      </c>
      <c r="E26" s="86">
        <v>2500</v>
      </c>
      <c r="F26" t="s">
        <v>5</v>
      </c>
    </row>
    <row r="27" spans="3:10" s="53" customFormat="1" x14ac:dyDescent="0.25">
      <c r="D27" s="49"/>
      <c r="E27" s="48"/>
    </row>
    <row r="28" spans="3:10" s="53" customFormat="1" x14ac:dyDescent="0.25">
      <c r="C28" s="55" t="s">
        <v>84</v>
      </c>
      <c r="D28" s="55"/>
      <c r="E28" s="85">
        <v>0.08</v>
      </c>
    </row>
    <row r="30" spans="3:10" x14ac:dyDescent="0.25">
      <c r="C30" s="56" t="s">
        <v>85</v>
      </c>
      <c r="D30" s="56"/>
      <c r="E30" s="56"/>
    </row>
    <row r="31" spans="3:10" x14ac:dyDescent="0.25">
      <c r="C31" s="56" t="s">
        <v>86</v>
      </c>
      <c r="D31" s="56"/>
      <c r="E31" s="56"/>
    </row>
    <row r="32" spans="3:10" x14ac:dyDescent="0.25">
      <c r="C32" s="56" t="s">
        <v>140</v>
      </c>
      <c r="D32" s="56"/>
      <c r="E32" s="56"/>
    </row>
    <row r="33" spans="2:11" ht="15.75" thickBot="1" x14ac:dyDescent="0.3"/>
    <row r="34" spans="2:11" ht="15.75" thickBot="1" x14ac:dyDescent="0.3">
      <c r="C34" s="57" t="s">
        <v>87</v>
      </c>
      <c r="D34" s="109"/>
      <c r="E34" s="110"/>
    </row>
    <row r="36" spans="2:11" s="68" customFormat="1" x14ac:dyDescent="0.25">
      <c r="B36" s="63" t="s">
        <v>1</v>
      </c>
      <c r="C36" s="68" t="s">
        <v>92</v>
      </c>
    </row>
    <row r="37" spans="2:11" s="68" customFormat="1" x14ac:dyDescent="0.25">
      <c r="C37" s="71" t="s">
        <v>95</v>
      </c>
    </row>
    <row r="38" spans="2:11" s="68" customFormat="1" x14ac:dyDescent="0.25">
      <c r="C38" s="71" t="s">
        <v>141</v>
      </c>
    </row>
    <row r="39" spans="2:11" s="68" customFormat="1" ht="15.75" thickBot="1" x14ac:dyDescent="0.3"/>
    <row r="40" spans="2:11" s="68" customFormat="1" ht="15.75" thickBot="1" x14ac:dyDescent="0.3">
      <c r="C40" s="72" t="s">
        <v>93</v>
      </c>
      <c r="F40" s="73">
        <v>9.2499999999999999E-2</v>
      </c>
    </row>
    <row r="41" spans="2:11" s="68" customFormat="1" ht="10.5" customHeight="1" thickBot="1" x14ac:dyDescent="0.3">
      <c r="E41" s="8"/>
      <c r="F41" s="8"/>
    </row>
    <row r="42" spans="2:11" s="68" customFormat="1" ht="45.75" thickBot="1" x14ac:dyDescent="0.3">
      <c r="E42" s="76" t="s">
        <v>100</v>
      </c>
      <c r="F42" s="76" t="s">
        <v>94</v>
      </c>
    </row>
    <row r="43" spans="2:11" s="68" customFormat="1" ht="15.75" thickBot="1" x14ac:dyDescent="0.3">
      <c r="E43" s="12" t="s">
        <v>96</v>
      </c>
      <c r="F43" s="75"/>
    </row>
    <row r="44" spans="2:11" s="68" customFormat="1" ht="15.75" thickBot="1" x14ac:dyDescent="0.3">
      <c r="E44" s="12" t="s">
        <v>97</v>
      </c>
      <c r="F44" s="74"/>
    </row>
    <row r="45" spans="2:11" s="68" customFormat="1" ht="15.75" thickBot="1" x14ac:dyDescent="0.3">
      <c r="E45" s="12" t="s">
        <v>99</v>
      </c>
      <c r="F45" s="74"/>
    </row>
    <row r="46" spans="2:11" s="68" customFormat="1" ht="15.75" thickBot="1" x14ac:dyDescent="0.3">
      <c r="E46" s="77" t="s">
        <v>98</v>
      </c>
      <c r="F46" s="67"/>
    </row>
    <row r="47" spans="2:11" s="68" customFormat="1" x14ac:dyDescent="0.25"/>
    <row r="48" spans="2:11" x14ac:dyDescent="0.25">
      <c r="K48" s="68"/>
    </row>
    <row r="49" spans="2:11" x14ac:dyDescent="0.25">
      <c r="B49" s="63" t="s">
        <v>6</v>
      </c>
      <c r="C49" t="s">
        <v>73</v>
      </c>
      <c r="K49" s="68"/>
    </row>
    <row r="50" spans="2:11" s="78" customFormat="1" x14ac:dyDescent="0.25">
      <c r="B50" s="79"/>
    </row>
    <row r="51" spans="2:11" s="78" customFormat="1" x14ac:dyDescent="0.25">
      <c r="B51" s="79"/>
    </row>
    <row r="52" spans="2:11" s="78" customFormat="1" x14ac:dyDescent="0.25">
      <c r="B52" s="79"/>
    </row>
    <row r="53" spans="2:11" s="78" customFormat="1" ht="30.4" customHeight="1" x14ac:dyDescent="0.25">
      <c r="B53" s="79"/>
    </row>
    <row r="54" spans="2:11" ht="35.25" customHeight="1" x14ac:dyDescent="0.25">
      <c r="C54" s="88" t="s">
        <v>163</v>
      </c>
      <c r="K54" s="68"/>
    </row>
    <row r="55" spans="2:11" x14ac:dyDescent="0.25">
      <c r="C55" s="88" t="s">
        <v>162</v>
      </c>
      <c r="K55" s="68"/>
    </row>
    <row r="56" spans="2:11" x14ac:dyDescent="0.25">
      <c r="C56" s="88" t="s">
        <v>74</v>
      </c>
      <c r="K56" s="68"/>
    </row>
    <row r="57" spans="2:11" x14ac:dyDescent="0.25">
      <c r="C57" s="88" t="s">
        <v>80</v>
      </c>
      <c r="K57" s="68"/>
    </row>
    <row r="58" spans="2:11" x14ac:dyDescent="0.25">
      <c r="C58" s="88" t="s">
        <v>142</v>
      </c>
      <c r="K58" s="68"/>
    </row>
    <row r="59" spans="2:11" x14ac:dyDescent="0.25">
      <c r="C59" s="64"/>
      <c r="K59" s="68"/>
    </row>
    <row r="60" spans="2:11" x14ac:dyDescent="0.25">
      <c r="K60" s="68"/>
    </row>
    <row r="61" spans="2:11" s="68" customFormat="1" x14ac:dyDescent="0.25"/>
    <row r="62" spans="2:11" s="68" customFormat="1" x14ac:dyDescent="0.25"/>
    <row r="63" spans="2:11" s="68" customFormat="1" x14ac:dyDescent="0.25"/>
    <row r="64" spans="2:11" s="68" customFormat="1" x14ac:dyDescent="0.25"/>
    <row r="65" spans="2:14" s="68" customFormat="1" x14ac:dyDescent="0.25"/>
    <row r="66" spans="2:14" s="68" customFormat="1" x14ac:dyDescent="0.25"/>
    <row r="67" spans="2:14" s="68" customFormat="1" x14ac:dyDescent="0.25"/>
    <row r="68" spans="2:14" x14ac:dyDescent="0.25">
      <c r="B68" s="63" t="s">
        <v>7</v>
      </c>
      <c r="C68" t="s">
        <v>20</v>
      </c>
      <c r="K68" s="68"/>
    </row>
    <row r="69" spans="2:14" ht="17.25" x14ac:dyDescent="0.4">
      <c r="C69" t="s">
        <v>144</v>
      </c>
      <c r="I69" s="20" t="s">
        <v>3</v>
      </c>
      <c r="J69" s="20" t="s">
        <v>17</v>
      </c>
      <c r="K69" s="20" t="s">
        <v>18</v>
      </c>
      <c r="L69" s="20" t="s">
        <v>28</v>
      </c>
      <c r="M69" s="20" t="s">
        <v>19</v>
      </c>
      <c r="N69" s="20"/>
    </row>
    <row r="70" spans="2:14" x14ac:dyDescent="0.25">
      <c r="C70" t="s">
        <v>143</v>
      </c>
      <c r="I70" s="19">
        <v>1</v>
      </c>
      <c r="J70">
        <v>2500</v>
      </c>
      <c r="K70">
        <v>1800</v>
      </c>
      <c r="L70">
        <v>300</v>
      </c>
      <c r="M70">
        <v>125</v>
      </c>
    </row>
    <row r="71" spans="2:14" ht="15.75" thickBot="1" x14ac:dyDescent="0.3">
      <c r="I71" s="19">
        <v>2</v>
      </c>
      <c r="J71">
        <v>3000</v>
      </c>
      <c r="K71">
        <v>2200</v>
      </c>
      <c r="L71">
        <v>315</v>
      </c>
      <c r="M71">
        <v>150</v>
      </c>
    </row>
    <row r="72" spans="2:14" ht="15.75" thickBot="1" x14ac:dyDescent="0.3">
      <c r="C72" s="7" t="s">
        <v>21</v>
      </c>
      <c r="E72" s="21">
        <v>7</v>
      </c>
      <c r="I72" s="19">
        <v>3</v>
      </c>
      <c r="J72">
        <v>3250</v>
      </c>
      <c r="K72">
        <v>2400</v>
      </c>
      <c r="L72">
        <v>325</v>
      </c>
      <c r="M72">
        <v>162</v>
      </c>
    </row>
    <row r="73" spans="2:14" ht="15.75" thickBot="1" x14ac:dyDescent="0.3">
      <c r="C73" s="16"/>
      <c r="I73" s="19">
        <v>4</v>
      </c>
      <c r="J73">
        <v>4000</v>
      </c>
      <c r="K73">
        <v>3100</v>
      </c>
      <c r="L73">
        <v>400</v>
      </c>
      <c r="M73">
        <v>200</v>
      </c>
    </row>
    <row r="74" spans="2:14" ht="15.75" thickBot="1" x14ac:dyDescent="0.3">
      <c r="C74" s="7" t="s">
        <v>28</v>
      </c>
      <c r="E74" s="22"/>
      <c r="I74" s="19">
        <v>5</v>
      </c>
      <c r="J74">
        <v>4500</v>
      </c>
      <c r="K74">
        <v>3300</v>
      </c>
      <c r="L74">
        <v>430</v>
      </c>
      <c r="M74">
        <v>225</v>
      </c>
    </row>
    <row r="75" spans="2:14" x14ac:dyDescent="0.25">
      <c r="I75" s="19">
        <v>6</v>
      </c>
      <c r="J75">
        <v>5200</v>
      </c>
      <c r="K75">
        <v>3900</v>
      </c>
      <c r="L75">
        <v>450</v>
      </c>
      <c r="M75">
        <v>260</v>
      </c>
    </row>
    <row r="76" spans="2:14" x14ac:dyDescent="0.25">
      <c r="I76" s="19">
        <v>7</v>
      </c>
      <c r="J76">
        <v>5900</v>
      </c>
      <c r="K76">
        <v>4400</v>
      </c>
      <c r="L76">
        <v>500</v>
      </c>
      <c r="M76">
        <v>295</v>
      </c>
    </row>
    <row r="77" spans="2:14" x14ac:dyDescent="0.25">
      <c r="I77" s="19">
        <v>8</v>
      </c>
      <c r="J77">
        <v>6500</v>
      </c>
      <c r="K77">
        <v>4800</v>
      </c>
      <c r="L77">
        <v>550</v>
      </c>
      <c r="M77">
        <v>325</v>
      </c>
    </row>
    <row r="78" spans="2:14" x14ac:dyDescent="0.25">
      <c r="I78" s="19">
        <v>9</v>
      </c>
      <c r="J78">
        <v>8000</v>
      </c>
      <c r="K78">
        <v>6000</v>
      </c>
      <c r="L78">
        <v>590</v>
      </c>
      <c r="M78">
        <v>400</v>
      </c>
    </row>
    <row r="79" spans="2:14" x14ac:dyDescent="0.25">
      <c r="I79" s="19">
        <v>10</v>
      </c>
      <c r="J79">
        <v>9250</v>
      </c>
      <c r="K79">
        <v>6900</v>
      </c>
      <c r="L79">
        <v>700</v>
      </c>
      <c r="M79">
        <v>475</v>
      </c>
    </row>
    <row r="81" spans="2:4" s="88" customFormat="1" x14ac:dyDescent="0.25">
      <c r="B81" s="79" t="s">
        <v>103</v>
      </c>
      <c r="C81" s="88" t="s">
        <v>145</v>
      </c>
    </row>
    <row r="82" spans="2:4" s="88" customFormat="1" x14ac:dyDescent="0.25">
      <c r="B82" s="79"/>
      <c r="C82" s="88" t="s">
        <v>164</v>
      </c>
    </row>
    <row r="83" spans="2:4" s="88" customFormat="1" x14ac:dyDescent="0.25">
      <c r="B83" s="79"/>
      <c r="C83" s="88" t="s">
        <v>146</v>
      </c>
    </row>
    <row r="84" spans="2:4" s="88" customFormat="1" x14ac:dyDescent="0.25">
      <c r="B84" s="79"/>
      <c r="C84" s="88" t="s">
        <v>165</v>
      </c>
    </row>
    <row r="85" spans="2:4" s="88" customFormat="1" x14ac:dyDescent="0.25">
      <c r="B85" s="79"/>
      <c r="C85" s="88" t="s">
        <v>166</v>
      </c>
    </row>
    <row r="86" spans="2:4" s="88" customFormat="1" x14ac:dyDescent="0.25">
      <c r="C86" s="88" t="s">
        <v>147</v>
      </c>
    </row>
    <row r="87" spans="2:4" s="88" customFormat="1" x14ac:dyDescent="0.25">
      <c r="C87" s="88" t="s">
        <v>167</v>
      </c>
    </row>
    <row r="88" spans="2:4" s="88" customFormat="1" ht="15.75" thickBot="1" x14ac:dyDescent="0.3"/>
    <row r="89" spans="2:4" s="88" customFormat="1" ht="15.75" thickBot="1" x14ac:dyDescent="0.3">
      <c r="C89" s="106" t="s">
        <v>3</v>
      </c>
      <c r="D89" s="107" t="s">
        <v>17</v>
      </c>
    </row>
    <row r="90" spans="2:4" s="88" customFormat="1" x14ac:dyDescent="0.25">
      <c r="C90" s="102">
        <v>2005</v>
      </c>
      <c r="D90" s="103">
        <v>1345000</v>
      </c>
    </row>
    <row r="91" spans="2:4" s="88" customFormat="1" x14ac:dyDescent="0.25">
      <c r="C91" s="17">
        <v>2006</v>
      </c>
      <c r="D91" s="80">
        <v>1472000</v>
      </c>
    </row>
    <row r="92" spans="2:4" s="88" customFormat="1" x14ac:dyDescent="0.25">
      <c r="C92" s="17">
        <v>2007</v>
      </c>
      <c r="D92" s="80">
        <v>1725000</v>
      </c>
    </row>
    <row r="93" spans="2:4" s="88" customFormat="1" x14ac:dyDescent="0.25">
      <c r="C93" s="17">
        <v>2008</v>
      </c>
      <c r="D93" s="80">
        <v>1815000</v>
      </c>
    </row>
    <row r="94" spans="2:4" s="88" customFormat="1" x14ac:dyDescent="0.25">
      <c r="C94" s="17">
        <v>2009</v>
      </c>
      <c r="D94" s="80">
        <v>1750000</v>
      </c>
    </row>
    <row r="95" spans="2:4" s="88" customFormat="1" x14ac:dyDescent="0.25">
      <c r="C95" s="17">
        <v>2010</v>
      </c>
      <c r="D95" s="80">
        <v>1949000</v>
      </c>
    </row>
    <row r="96" spans="2:4" s="88" customFormat="1" x14ac:dyDescent="0.25">
      <c r="C96" s="17">
        <v>2011</v>
      </c>
      <c r="D96" s="80">
        <v>2045000</v>
      </c>
    </row>
    <row r="97" spans="3:4" s="88" customFormat="1" x14ac:dyDescent="0.25">
      <c r="C97" s="17">
        <v>2012</v>
      </c>
      <c r="D97" s="80">
        <v>2450000</v>
      </c>
    </row>
    <row r="98" spans="3:4" ht="15.75" thickBot="1" x14ac:dyDescent="0.3">
      <c r="C98" s="18">
        <v>2013</v>
      </c>
      <c r="D98" s="104">
        <v>2258000</v>
      </c>
    </row>
  </sheetData>
  <mergeCells count="1">
    <mergeCell ref="D34:E34"/>
  </mergeCells>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zoomScale="130" zoomScaleNormal="130" workbookViewId="0"/>
  </sheetViews>
  <sheetFormatPr defaultColWidth="8.7109375" defaultRowHeight="15" x14ac:dyDescent="0.25"/>
  <cols>
    <col min="1" max="1" width="6.28515625" style="23" customWidth="1"/>
    <col min="2" max="2" width="4" style="50" customWidth="1"/>
    <col min="3" max="3" width="30.7109375" style="50" customWidth="1"/>
    <col min="4" max="4" width="17" style="23" customWidth="1"/>
    <col min="5" max="6" width="14.5703125" style="23" customWidth="1"/>
    <col min="7" max="16384" width="8.7109375" style="23"/>
  </cols>
  <sheetData>
    <row r="24" spans="3:6" ht="15.75" thickBot="1" x14ac:dyDescent="0.3"/>
    <row r="25" spans="3:6" ht="15.75" thickBot="1" x14ac:dyDescent="0.3">
      <c r="C25" s="111" t="s">
        <v>57</v>
      </c>
      <c r="D25" s="112"/>
      <c r="E25" s="112"/>
      <c r="F25" s="112"/>
    </row>
    <row r="26" spans="3:6" x14ac:dyDescent="0.25">
      <c r="C26" s="92" t="s">
        <v>120</v>
      </c>
      <c r="F26" s="91">
        <v>0.12</v>
      </c>
    </row>
    <row r="27" spans="3:6" x14ac:dyDescent="0.25">
      <c r="C27" s="92" t="s">
        <v>56</v>
      </c>
      <c r="F27" s="91">
        <v>4.1500000000000002E-2</v>
      </c>
    </row>
    <row r="28" spans="3:6" x14ac:dyDescent="0.25">
      <c r="C28" s="92" t="s">
        <v>55</v>
      </c>
      <c r="F28" s="91">
        <v>7.1999999999999995E-2</v>
      </c>
    </row>
    <row r="29" spans="3:6" x14ac:dyDescent="0.25">
      <c r="C29" s="92" t="s">
        <v>121</v>
      </c>
      <c r="F29" s="90">
        <v>0.34</v>
      </c>
    </row>
    <row r="30" spans="3:6" x14ac:dyDescent="0.25">
      <c r="C30" s="92" t="s">
        <v>122</v>
      </c>
      <c r="F30" s="89">
        <v>430000</v>
      </c>
    </row>
    <row r="31" spans="3:6" x14ac:dyDescent="0.25">
      <c r="C31" s="92" t="s">
        <v>123</v>
      </c>
      <c r="F31" s="89">
        <v>300000</v>
      </c>
    </row>
    <row r="32" spans="3:6" x14ac:dyDescent="0.25">
      <c r="C32" s="92" t="s">
        <v>124</v>
      </c>
      <c r="F32" s="89">
        <v>45000</v>
      </c>
    </row>
    <row r="33" spans="3:12" ht="7.5" customHeight="1" thickBot="1" x14ac:dyDescent="0.3">
      <c r="C33" s="37"/>
      <c r="D33" s="27"/>
      <c r="E33" s="27"/>
      <c r="F33" s="38"/>
    </row>
    <row r="34" spans="3:12" x14ac:dyDescent="0.25">
      <c r="C34" s="92"/>
      <c r="F34" s="89"/>
    </row>
    <row r="35" spans="3:12" ht="21.75" thickBot="1" x14ac:dyDescent="0.4">
      <c r="C35" s="113" t="s">
        <v>22</v>
      </c>
      <c r="D35" s="113"/>
      <c r="E35" s="113"/>
      <c r="F35" s="113"/>
    </row>
    <row r="36" spans="3:12" ht="19.5" customHeight="1" thickBot="1" x14ac:dyDescent="0.3">
      <c r="C36" s="105"/>
      <c r="D36" s="93">
        <v>2011</v>
      </c>
      <c r="E36" s="93">
        <v>2012</v>
      </c>
      <c r="F36" s="93">
        <v>2013</v>
      </c>
    </row>
    <row r="37" spans="3:12" ht="17.25" customHeight="1" x14ac:dyDescent="0.25">
      <c r="C37" s="33" t="s">
        <v>17</v>
      </c>
      <c r="D37" s="23">
        <v>3514000</v>
      </c>
      <c r="E37" s="23">
        <v>3795120.0000000005</v>
      </c>
      <c r="F37" s="44"/>
    </row>
    <row r="38" spans="3:12" ht="17.25" x14ac:dyDescent="0.4">
      <c r="C38" s="36" t="s">
        <v>23</v>
      </c>
      <c r="D38" s="25">
        <v>2284100</v>
      </c>
      <c r="E38" s="25">
        <v>2656584</v>
      </c>
      <c r="J38" s="88"/>
      <c r="L38" s="88"/>
    </row>
    <row r="39" spans="3:12" x14ac:dyDescent="0.25">
      <c r="C39" s="34" t="s">
        <v>24</v>
      </c>
      <c r="D39" s="23">
        <v>1229900</v>
      </c>
      <c r="E39" s="23">
        <v>1138536.0000000005</v>
      </c>
    </row>
    <row r="40" spans="3:12" x14ac:dyDescent="0.25">
      <c r="C40" s="33" t="s">
        <v>25</v>
      </c>
      <c r="D40" s="23">
        <v>350000</v>
      </c>
      <c r="E40" s="23">
        <v>375000</v>
      </c>
      <c r="G40" s="26"/>
    </row>
    <row r="41" spans="3:12" x14ac:dyDescent="0.25">
      <c r="C41" s="33" t="s">
        <v>26</v>
      </c>
      <c r="D41" s="23">
        <v>120000</v>
      </c>
      <c r="E41" s="23">
        <v>125000</v>
      </c>
      <c r="F41" s="23">
        <v>130000</v>
      </c>
    </row>
    <row r="42" spans="3:12" ht="17.25" x14ac:dyDescent="0.4">
      <c r="C42" s="36" t="s">
        <v>27</v>
      </c>
      <c r="D42" s="25">
        <v>30000</v>
      </c>
      <c r="E42" s="25">
        <v>32500</v>
      </c>
      <c r="F42" s="25"/>
    </row>
    <row r="43" spans="3:12" x14ac:dyDescent="0.25">
      <c r="C43" s="34" t="s">
        <v>28</v>
      </c>
      <c r="D43" s="23">
        <v>729900</v>
      </c>
      <c r="E43" s="23">
        <v>606036</v>
      </c>
    </row>
    <row r="44" spans="3:12" ht="17.25" x14ac:dyDescent="0.4">
      <c r="C44" s="36" t="s">
        <v>29</v>
      </c>
      <c r="D44" s="25">
        <v>56000</v>
      </c>
      <c r="E44" s="25">
        <v>62900</v>
      </c>
      <c r="F44" s="25"/>
    </row>
    <row r="45" spans="3:12" x14ac:dyDescent="0.25">
      <c r="C45" s="34" t="s">
        <v>30</v>
      </c>
      <c r="D45" s="23">
        <v>673900</v>
      </c>
      <c r="E45" s="23">
        <v>543136</v>
      </c>
    </row>
    <row r="46" spans="3:12" ht="17.25" x14ac:dyDescent="0.4">
      <c r="C46" s="36" t="s">
        <v>31</v>
      </c>
      <c r="D46" s="25">
        <v>235800</v>
      </c>
      <c r="E46" s="25">
        <v>207600</v>
      </c>
    </row>
    <row r="47" spans="3:12" ht="15.75" thickBot="1" x14ac:dyDescent="0.3">
      <c r="C47" s="35" t="s">
        <v>19</v>
      </c>
      <c r="D47" s="27">
        <v>438100</v>
      </c>
      <c r="E47" s="27">
        <v>335536</v>
      </c>
      <c r="F47" s="27"/>
    </row>
    <row r="48" spans="3:12" ht="7.5" customHeight="1" x14ac:dyDescent="0.25">
      <c r="C48" s="16"/>
      <c r="D48" s="88"/>
      <c r="E48" s="88"/>
      <c r="F48" s="88"/>
    </row>
    <row r="49" spans="2:6" ht="21.75" thickBot="1" x14ac:dyDescent="0.4">
      <c r="B49" s="113" t="s">
        <v>32</v>
      </c>
      <c r="C49" s="113"/>
      <c r="D49" s="113"/>
      <c r="E49" s="113"/>
      <c r="F49" s="113"/>
    </row>
    <row r="50" spans="2:6" ht="15.75" thickBot="1" x14ac:dyDescent="0.3">
      <c r="B50" s="28" t="s">
        <v>33</v>
      </c>
      <c r="C50" s="93"/>
      <c r="D50" s="93">
        <v>2011</v>
      </c>
      <c r="E50" s="93">
        <v>2012</v>
      </c>
      <c r="F50" s="93">
        <v>2013</v>
      </c>
    </row>
    <row r="51" spans="2:6" x14ac:dyDescent="0.25">
      <c r="B51" s="29" t="s">
        <v>34</v>
      </c>
      <c r="D51" s="23">
        <v>52000</v>
      </c>
      <c r="E51" s="23">
        <v>118036</v>
      </c>
      <c r="F51" s="23">
        <v>125000</v>
      </c>
    </row>
    <row r="52" spans="2:6" x14ac:dyDescent="0.25">
      <c r="B52" s="29" t="s">
        <v>35</v>
      </c>
      <c r="D52" s="23">
        <v>406000</v>
      </c>
      <c r="E52" s="23">
        <v>540000</v>
      </c>
    </row>
    <row r="53" spans="2:6" ht="17.25" x14ac:dyDescent="0.4">
      <c r="B53" s="29" t="s">
        <v>36</v>
      </c>
      <c r="D53" s="25">
        <v>854000</v>
      </c>
      <c r="E53" s="25">
        <v>740000</v>
      </c>
    </row>
    <row r="54" spans="2:6" x14ac:dyDescent="0.25">
      <c r="B54" s="30" t="s">
        <v>37</v>
      </c>
      <c r="D54" s="23">
        <v>1312000</v>
      </c>
      <c r="E54" s="23">
        <v>1398036</v>
      </c>
    </row>
    <row r="55" spans="2:6" x14ac:dyDescent="0.25">
      <c r="B55" s="29" t="s">
        <v>38</v>
      </c>
      <c r="D55" s="23">
        <v>429000</v>
      </c>
      <c r="E55" s="23">
        <v>580000</v>
      </c>
    </row>
    <row r="56" spans="2:6" ht="17.25" x14ac:dyDescent="0.4">
      <c r="B56" s="29" t="s">
        <v>39</v>
      </c>
      <c r="D56" s="25">
        <v>126000</v>
      </c>
      <c r="E56" s="25">
        <v>158500</v>
      </c>
    </row>
    <row r="57" spans="2:6" ht="17.25" x14ac:dyDescent="0.4">
      <c r="B57" s="30" t="s">
        <v>40</v>
      </c>
      <c r="D57" s="25">
        <v>303000</v>
      </c>
      <c r="E57" s="25">
        <v>421500</v>
      </c>
    </row>
    <row r="58" spans="2:6" ht="15.75" thickBot="1" x14ac:dyDescent="0.3">
      <c r="B58" s="30" t="s">
        <v>41</v>
      </c>
      <c r="D58" s="23">
        <v>1615000</v>
      </c>
      <c r="E58" s="23">
        <v>1819536</v>
      </c>
    </row>
    <row r="59" spans="2:6" x14ac:dyDescent="0.25">
      <c r="B59" s="28" t="s">
        <v>42</v>
      </c>
      <c r="C59" s="28"/>
      <c r="D59" s="24"/>
      <c r="E59" s="24"/>
      <c r="F59" s="24"/>
    </row>
    <row r="60" spans="2:6" x14ac:dyDescent="0.25">
      <c r="B60" s="29" t="s">
        <v>43</v>
      </c>
      <c r="D60" s="23">
        <v>130000</v>
      </c>
      <c r="E60" s="23">
        <v>150000</v>
      </c>
    </row>
    <row r="61" spans="2:6" x14ac:dyDescent="0.25">
      <c r="B61" s="29" t="s">
        <v>44</v>
      </c>
      <c r="D61" s="23">
        <v>179000</v>
      </c>
      <c r="E61" s="23">
        <v>210000</v>
      </c>
      <c r="F61" s="23">
        <v>245000</v>
      </c>
    </row>
    <row r="62" spans="2:6" ht="17.25" x14ac:dyDescent="0.4">
      <c r="B62" s="29" t="s">
        <v>45</v>
      </c>
      <c r="D62" s="25">
        <v>118000</v>
      </c>
      <c r="E62" s="25">
        <v>85000</v>
      </c>
      <c r="F62" s="25">
        <v>100000</v>
      </c>
    </row>
    <row r="63" spans="2:6" x14ac:dyDescent="0.25">
      <c r="B63" s="30" t="s">
        <v>46</v>
      </c>
      <c r="D63" s="23">
        <v>427000</v>
      </c>
      <c r="E63" s="23">
        <v>445000</v>
      </c>
    </row>
    <row r="64" spans="2:6" ht="17.25" x14ac:dyDescent="0.4">
      <c r="B64" s="29" t="s">
        <v>47</v>
      </c>
      <c r="D64" s="25">
        <v>614000</v>
      </c>
      <c r="E64" s="25">
        <v>500000</v>
      </c>
      <c r="F64" s="23">
        <v>475000</v>
      </c>
    </row>
    <row r="65" spans="2:6" x14ac:dyDescent="0.25">
      <c r="B65" s="30" t="s">
        <v>48</v>
      </c>
      <c r="D65" s="23">
        <v>1041000</v>
      </c>
      <c r="E65" s="23">
        <v>945000</v>
      </c>
    </row>
    <row r="66" spans="2:6" x14ac:dyDescent="0.25">
      <c r="B66" s="29" t="s">
        <v>49</v>
      </c>
      <c r="D66" s="23">
        <v>395000</v>
      </c>
      <c r="E66" s="23">
        <v>395000</v>
      </c>
      <c r="F66" s="23">
        <f>E66</f>
        <v>395000</v>
      </c>
    </row>
    <row r="67" spans="2:6" ht="17.25" x14ac:dyDescent="0.4">
      <c r="B67" s="29" t="s">
        <v>50</v>
      </c>
      <c r="D67" s="25">
        <v>179000</v>
      </c>
      <c r="E67" s="25">
        <v>479536</v>
      </c>
    </row>
    <row r="68" spans="2:6" ht="17.25" x14ac:dyDescent="0.4">
      <c r="B68" s="30" t="s">
        <v>51</v>
      </c>
      <c r="D68" s="25">
        <v>574000</v>
      </c>
      <c r="E68" s="25">
        <v>874536</v>
      </c>
    </row>
    <row r="69" spans="2:6" ht="15.75" thickBot="1" x14ac:dyDescent="0.3">
      <c r="B69" s="31" t="s">
        <v>52</v>
      </c>
      <c r="C69" s="32"/>
      <c r="D69" s="27">
        <v>1615000</v>
      </c>
      <c r="E69" s="27">
        <v>1819536</v>
      </c>
      <c r="F69" s="27"/>
    </row>
    <row r="70" spans="2:6" ht="6.75" customHeight="1" x14ac:dyDescent="0.25"/>
    <row r="71" spans="2:6" ht="6.75" customHeight="1" thickBot="1" x14ac:dyDescent="0.3"/>
    <row r="72" spans="2:6" ht="15.75" thickBot="1" x14ac:dyDescent="0.3">
      <c r="C72" s="50" t="s">
        <v>125</v>
      </c>
      <c r="F72" s="66"/>
    </row>
    <row r="73" spans="2:6" ht="6" customHeight="1" thickBot="1" x14ac:dyDescent="0.3">
      <c r="B73" s="32"/>
      <c r="C73" s="32"/>
      <c r="D73" s="27"/>
      <c r="E73" s="27"/>
      <c r="F73" s="27"/>
    </row>
  </sheetData>
  <mergeCells count="3">
    <mergeCell ref="C25:F25"/>
    <mergeCell ref="C35:F35"/>
    <mergeCell ref="B49:F4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7"/>
  <sheetViews>
    <sheetView zoomScale="160" zoomScaleNormal="160" workbookViewId="0"/>
  </sheetViews>
  <sheetFormatPr defaultRowHeight="15" x14ac:dyDescent="0.25"/>
  <cols>
    <col min="1" max="1" width="3" style="115" customWidth="1"/>
    <col min="2" max="2" width="9.140625" style="115"/>
    <col min="3" max="3" width="3.7109375" style="115" customWidth="1"/>
    <col min="4" max="4" width="3.28515625" style="115" customWidth="1"/>
    <col min="5" max="5" width="74.85546875" style="115" customWidth="1"/>
    <col min="6" max="6" width="11.42578125" style="115" bestFit="1" customWidth="1"/>
    <col min="7" max="7" width="12.140625" style="115" bestFit="1" customWidth="1"/>
    <col min="8" max="11" width="9.140625" style="115"/>
    <col min="12" max="12" width="9.42578125" style="115" bestFit="1" customWidth="1"/>
    <col min="13" max="13" width="11.7109375" style="115" customWidth="1"/>
    <col min="14" max="14" width="10.7109375" style="115" customWidth="1"/>
    <col min="15" max="16384" width="9.140625" style="115"/>
  </cols>
  <sheetData>
    <row r="2" spans="2:13" ht="18.75" x14ac:dyDescent="0.25">
      <c r="B2" s="114"/>
      <c r="E2" s="116" t="s">
        <v>181</v>
      </c>
    </row>
    <row r="3" spans="2:13" x14ac:dyDescent="0.25">
      <c r="B3" s="114"/>
      <c r="E3" s="117" t="s">
        <v>182</v>
      </c>
    </row>
    <row r="4" spans="2:13" x14ac:dyDescent="0.25">
      <c r="B4" s="114"/>
    </row>
    <row r="5" spans="2:13" x14ac:dyDescent="0.25">
      <c r="B5" s="114"/>
      <c r="E5" s="118" t="s">
        <v>183</v>
      </c>
    </row>
    <row r="6" spans="2:13" x14ac:dyDescent="0.25">
      <c r="E6" s="118" t="s">
        <v>114</v>
      </c>
    </row>
    <row r="7" spans="2:13" ht="15.75" thickBot="1" x14ac:dyDescent="0.3">
      <c r="B7" s="114" t="s">
        <v>184</v>
      </c>
    </row>
    <row r="8" spans="2:13" ht="15.75" thickBot="1" x14ac:dyDescent="0.3">
      <c r="B8" s="119"/>
      <c r="C8" s="120" t="s">
        <v>0</v>
      </c>
      <c r="D8" s="120"/>
      <c r="E8" s="121" t="s">
        <v>185</v>
      </c>
    </row>
    <row r="9" spans="2:13" ht="33" customHeight="1" x14ac:dyDescent="0.25">
      <c r="E9" s="121"/>
    </row>
    <row r="10" spans="2:13" ht="15.75" thickBot="1" x14ac:dyDescent="0.3">
      <c r="B10" s="114" t="s">
        <v>184</v>
      </c>
    </row>
    <row r="11" spans="2:13" ht="15.75" thickBot="1" x14ac:dyDescent="0.3">
      <c r="B11" s="119"/>
      <c r="C11" s="120" t="s">
        <v>1</v>
      </c>
      <c r="D11" s="120"/>
      <c r="E11" s="121" t="s">
        <v>186</v>
      </c>
      <c r="L11" s="122"/>
      <c r="M11" s="122"/>
    </row>
    <row r="12" spans="2:13" ht="20.25" customHeight="1" x14ac:dyDescent="0.25">
      <c r="E12" s="121"/>
      <c r="L12" s="122"/>
      <c r="M12" s="122"/>
    </row>
    <row r="13" spans="2:13" ht="15.75" thickBot="1" x14ac:dyDescent="0.3">
      <c r="B13" s="114" t="s">
        <v>184</v>
      </c>
      <c r="L13" s="122"/>
      <c r="M13" s="122"/>
    </row>
    <row r="14" spans="2:13" ht="15.75" thickBot="1" x14ac:dyDescent="0.3">
      <c r="B14" s="119"/>
      <c r="C14" s="120" t="s">
        <v>6</v>
      </c>
      <c r="D14" s="120"/>
      <c r="E14" s="121" t="s">
        <v>187</v>
      </c>
      <c r="L14" s="122"/>
      <c r="M14" s="122"/>
    </row>
    <row r="15" spans="2:13" x14ac:dyDescent="0.25">
      <c r="E15" s="121"/>
      <c r="L15" s="122"/>
      <c r="M15" s="122"/>
    </row>
    <row r="16" spans="2:13" ht="15.75" thickBot="1" x14ac:dyDescent="0.3">
      <c r="B16" s="114" t="s">
        <v>184</v>
      </c>
      <c r="L16" s="122"/>
      <c r="M16" s="122"/>
    </row>
    <row r="17" spans="2:5" ht="15.75" thickBot="1" x14ac:dyDescent="0.3">
      <c r="B17" s="119"/>
      <c r="C17" s="120" t="s">
        <v>7</v>
      </c>
      <c r="D17" s="120"/>
      <c r="E17" s="121" t="s">
        <v>188</v>
      </c>
    </row>
    <row r="18" spans="2:5" x14ac:dyDescent="0.25">
      <c r="E18" s="121"/>
    </row>
    <row r="19" spans="2:5" ht="15.75" thickBot="1" x14ac:dyDescent="0.3">
      <c r="B19" s="114" t="s">
        <v>184</v>
      </c>
    </row>
    <row r="20" spans="2:5" ht="15.75" thickBot="1" x14ac:dyDescent="0.3">
      <c r="B20" s="119"/>
      <c r="C20" s="120" t="s">
        <v>103</v>
      </c>
      <c r="D20" s="120"/>
      <c r="E20" s="121" t="s">
        <v>148</v>
      </c>
    </row>
    <row r="21" spans="2:5" x14ac:dyDescent="0.25">
      <c r="E21" s="121"/>
    </row>
    <row r="22" spans="2:5" ht="15.75" thickBot="1" x14ac:dyDescent="0.3">
      <c r="B22" s="114" t="s">
        <v>189</v>
      </c>
    </row>
    <row r="23" spans="2:5" ht="15.75" thickBot="1" x14ac:dyDescent="0.3">
      <c r="B23" s="119"/>
      <c r="C23" s="120" t="s">
        <v>109</v>
      </c>
      <c r="E23" s="123" t="s">
        <v>190</v>
      </c>
    </row>
    <row r="24" spans="2:5" x14ac:dyDescent="0.25">
      <c r="E24" s="123"/>
    </row>
    <row r="25" spans="2:5" x14ac:dyDescent="0.25">
      <c r="D25" s="115" t="s">
        <v>104</v>
      </c>
      <c r="E25" s="123" t="s">
        <v>149</v>
      </c>
    </row>
    <row r="26" spans="2:5" x14ac:dyDescent="0.25">
      <c r="D26" s="115" t="s">
        <v>105</v>
      </c>
      <c r="E26" s="123" t="s">
        <v>150</v>
      </c>
    </row>
    <row r="27" spans="2:5" x14ac:dyDescent="0.25">
      <c r="D27" s="115" t="s">
        <v>106</v>
      </c>
      <c r="E27" s="123" t="s">
        <v>151</v>
      </c>
    </row>
    <row r="28" spans="2:5" x14ac:dyDescent="0.25">
      <c r="D28" s="115" t="s">
        <v>107</v>
      </c>
      <c r="E28" s="123" t="s">
        <v>152</v>
      </c>
    </row>
    <row r="29" spans="2:5" x14ac:dyDescent="0.25">
      <c r="D29" s="115" t="s">
        <v>108</v>
      </c>
      <c r="E29" s="123" t="s">
        <v>153</v>
      </c>
    </row>
    <row r="30" spans="2:5" ht="15.75" thickBot="1" x14ac:dyDescent="0.3">
      <c r="B30" s="114" t="s">
        <v>189</v>
      </c>
      <c r="E30" s="123"/>
    </row>
    <row r="31" spans="2:5" ht="15.75" thickBot="1" x14ac:dyDescent="0.3">
      <c r="B31" s="119"/>
      <c r="C31" s="120" t="s">
        <v>110</v>
      </c>
      <c r="E31" s="123" t="s">
        <v>191</v>
      </c>
    </row>
    <row r="32" spans="2:5" x14ac:dyDescent="0.25">
      <c r="E32" s="123"/>
    </row>
    <row r="33" spans="2:5" x14ac:dyDescent="0.25">
      <c r="D33" s="115" t="s">
        <v>104</v>
      </c>
      <c r="E33" s="123" t="s">
        <v>149</v>
      </c>
    </row>
    <row r="34" spans="2:5" x14ac:dyDescent="0.25">
      <c r="D34" s="115" t="s">
        <v>105</v>
      </c>
      <c r="E34" s="123" t="s">
        <v>150</v>
      </c>
    </row>
    <row r="35" spans="2:5" x14ac:dyDescent="0.25">
      <c r="D35" s="115" t="s">
        <v>106</v>
      </c>
      <c r="E35" s="123" t="s">
        <v>154</v>
      </c>
    </row>
    <row r="36" spans="2:5" x14ac:dyDescent="0.25">
      <c r="D36" s="115" t="s">
        <v>107</v>
      </c>
      <c r="E36" s="123" t="s">
        <v>155</v>
      </c>
    </row>
    <row r="37" spans="2:5" x14ac:dyDescent="0.25">
      <c r="D37" s="115" t="s">
        <v>108</v>
      </c>
      <c r="E37" s="123" t="s">
        <v>156</v>
      </c>
    </row>
    <row r="38" spans="2:5" ht="15.75" thickBot="1" x14ac:dyDescent="0.3">
      <c r="B38" s="114" t="s">
        <v>184</v>
      </c>
      <c r="E38" s="123"/>
    </row>
    <row r="39" spans="2:5" ht="15.75" thickBot="1" x14ac:dyDescent="0.3">
      <c r="B39" s="119"/>
      <c r="C39" s="120" t="s">
        <v>111</v>
      </c>
      <c r="D39" s="120"/>
      <c r="E39" s="121" t="s">
        <v>192</v>
      </c>
    </row>
    <row r="40" spans="2:5" x14ac:dyDescent="0.25">
      <c r="E40" s="121"/>
    </row>
    <row r="41" spans="2:5" ht="15.75" thickBot="1" x14ac:dyDescent="0.3">
      <c r="B41" s="114" t="s">
        <v>184</v>
      </c>
      <c r="E41" s="123"/>
    </row>
    <row r="42" spans="2:5" ht="15.75" thickBot="1" x14ac:dyDescent="0.3">
      <c r="B42" s="119"/>
      <c r="C42" s="120" t="s">
        <v>112</v>
      </c>
      <c r="D42" s="120"/>
      <c r="E42" s="121" t="s">
        <v>193</v>
      </c>
    </row>
    <row r="43" spans="2:5" x14ac:dyDescent="0.25">
      <c r="E43" s="121"/>
    </row>
    <row r="44" spans="2:5" ht="15.75" thickBot="1" x14ac:dyDescent="0.3">
      <c r="B44" s="114" t="s">
        <v>184</v>
      </c>
      <c r="E44" s="123"/>
    </row>
    <row r="45" spans="2:5" ht="15.75" thickBot="1" x14ac:dyDescent="0.3">
      <c r="B45" s="119"/>
      <c r="C45" s="120" t="s">
        <v>113</v>
      </c>
      <c r="D45" s="120"/>
      <c r="E45" s="121" t="s">
        <v>157</v>
      </c>
    </row>
    <row r="46" spans="2:5" x14ac:dyDescent="0.25">
      <c r="E46" s="121"/>
    </row>
    <row r="47" spans="2:5" ht="15.75" thickBot="1" x14ac:dyDescent="0.3">
      <c r="B47" s="114" t="s">
        <v>184</v>
      </c>
      <c r="E47" s="123"/>
    </row>
    <row r="48" spans="2:5" ht="15.75" thickBot="1" x14ac:dyDescent="0.3">
      <c r="B48" s="119"/>
      <c r="C48" s="120" t="s">
        <v>158</v>
      </c>
      <c r="D48" s="120"/>
      <c r="E48" s="121" t="s">
        <v>194</v>
      </c>
    </row>
    <row r="49" spans="1:8" x14ac:dyDescent="0.25">
      <c r="E49" s="121"/>
    </row>
    <row r="50" spans="1:8" ht="15.75" thickBot="1" x14ac:dyDescent="0.3">
      <c r="B50" s="114" t="s">
        <v>184</v>
      </c>
      <c r="E50" s="123"/>
    </row>
    <row r="51" spans="1:8" ht="15.75" thickBot="1" x14ac:dyDescent="0.3">
      <c r="B51" s="119"/>
      <c r="C51" s="120" t="s">
        <v>160</v>
      </c>
      <c r="D51" s="120"/>
      <c r="E51" s="121" t="s">
        <v>159</v>
      </c>
    </row>
    <row r="52" spans="1:8" x14ac:dyDescent="0.25">
      <c r="E52" s="121"/>
    </row>
    <row r="53" spans="1:8" ht="15.75" thickBot="1" x14ac:dyDescent="0.3">
      <c r="B53" s="114" t="s">
        <v>189</v>
      </c>
      <c r="E53" s="123"/>
    </row>
    <row r="54" spans="1:8" ht="15.75" thickBot="1" x14ac:dyDescent="0.3">
      <c r="B54" s="119"/>
      <c r="C54" s="120" t="s">
        <v>195</v>
      </c>
      <c r="D54" s="120"/>
      <c r="E54" s="121" t="s">
        <v>116</v>
      </c>
    </row>
    <row r="55" spans="1:8" x14ac:dyDescent="0.25">
      <c r="E55" s="121"/>
    </row>
    <row r="56" spans="1:8" x14ac:dyDescent="0.25">
      <c r="D56" s="115" t="s">
        <v>104</v>
      </c>
      <c r="E56" s="115" t="s">
        <v>117</v>
      </c>
    </row>
    <row r="57" spans="1:8" x14ac:dyDescent="0.25">
      <c r="D57" s="115" t="s">
        <v>105</v>
      </c>
      <c r="E57" s="115" t="s">
        <v>118</v>
      </c>
    </row>
    <row r="58" spans="1:8" x14ac:dyDescent="0.25">
      <c r="D58" s="115" t="s">
        <v>106</v>
      </c>
      <c r="E58" s="115" t="s">
        <v>161</v>
      </c>
    </row>
    <row r="59" spans="1:8" x14ac:dyDescent="0.25">
      <c r="D59" s="115" t="s">
        <v>107</v>
      </c>
      <c r="E59" s="115" t="s">
        <v>23</v>
      </c>
    </row>
    <row r="60" spans="1:8" x14ac:dyDescent="0.25">
      <c r="D60" s="115" t="s">
        <v>108</v>
      </c>
      <c r="E60" s="115" t="s">
        <v>119</v>
      </c>
    </row>
    <row r="61" spans="1:8" ht="15.75" thickBot="1" x14ac:dyDescent="0.3"/>
    <row r="62" spans="1:8" ht="15.75" thickBot="1" x14ac:dyDescent="0.3">
      <c r="A62" s="124"/>
      <c r="B62" s="125"/>
      <c r="C62" s="125"/>
      <c r="D62" s="125"/>
      <c r="E62" s="125"/>
      <c r="F62" s="125"/>
      <c r="G62" s="125"/>
      <c r="H62" s="126"/>
    </row>
    <row r="77" spans="2:2" x14ac:dyDescent="0.25">
      <c r="B77" s="127"/>
    </row>
  </sheetData>
  <mergeCells count="12">
    <mergeCell ref="E42:E43"/>
    <mergeCell ref="E45:E46"/>
    <mergeCell ref="E48:E49"/>
    <mergeCell ref="E51:E52"/>
    <mergeCell ref="E54:E55"/>
    <mergeCell ref="A62:H62"/>
    <mergeCell ref="E8:E9"/>
    <mergeCell ref="E11:E12"/>
    <mergeCell ref="E14:E15"/>
    <mergeCell ref="E17:E18"/>
    <mergeCell ref="E20:E21"/>
    <mergeCell ref="E39:E4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6"/>
  <sheetViews>
    <sheetView workbookViewId="0">
      <selection activeCell="O11" sqref="O11"/>
    </sheetView>
  </sheetViews>
  <sheetFormatPr defaultRowHeight="15" x14ac:dyDescent="0.25"/>
  <cols>
    <col min="1" max="16384" width="9.140625" style="88"/>
  </cols>
  <sheetData>
    <row r="2" spans="2:3" ht="15.75" thickBot="1" x14ac:dyDescent="0.3"/>
    <row r="3" spans="2:3" ht="19.5" thickBot="1" x14ac:dyDescent="0.3">
      <c r="B3" s="128" t="s">
        <v>196</v>
      </c>
      <c r="C3" s="129" t="s">
        <v>197</v>
      </c>
    </row>
    <row r="4" spans="2:3" ht="23.25" x14ac:dyDescent="0.35">
      <c r="B4" s="130">
        <v>1</v>
      </c>
      <c r="C4" s="131">
        <f>'MC-TF - 20 Pts'!B8</f>
        <v>0</v>
      </c>
    </row>
    <row r="5" spans="2:3" ht="23.25" x14ac:dyDescent="0.35">
      <c r="B5" s="132">
        <v>2</v>
      </c>
      <c r="C5" s="133">
        <f>'MC-TF - 20 Pts'!B11</f>
        <v>0</v>
      </c>
    </row>
    <row r="6" spans="2:3" ht="23.25" x14ac:dyDescent="0.35">
      <c r="B6" s="132">
        <v>3</v>
      </c>
      <c r="C6" s="133">
        <f>'MC-TF - 20 Pts'!B14</f>
        <v>0</v>
      </c>
    </row>
    <row r="7" spans="2:3" ht="24" thickBot="1" x14ac:dyDescent="0.4">
      <c r="B7" s="134">
        <v>4</v>
      </c>
      <c r="C7" s="135">
        <f>'MC-TF - 20 Pts'!B17</f>
        <v>0</v>
      </c>
    </row>
    <row r="8" spans="2:3" ht="23.25" x14ac:dyDescent="0.35">
      <c r="B8" s="132">
        <v>5</v>
      </c>
      <c r="C8" s="133">
        <f>'MC-TF - 20 Pts'!B20</f>
        <v>0</v>
      </c>
    </row>
    <row r="9" spans="2:3" ht="23.25" x14ac:dyDescent="0.35">
      <c r="B9" s="132">
        <v>6</v>
      </c>
      <c r="C9" s="133">
        <f>'MC-TF - 20 Pts'!B23</f>
        <v>0</v>
      </c>
    </row>
    <row r="10" spans="2:3" ht="23.25" x14ac:dyDescent="0.35">
      <c r="B10" s="132">
        <v>7</v>
      </c>
      <c r="C10" s="133">
        <f>'MC-TF - 20 Pts'!B31</f>
        <v>0</v>
      </c>
    </row>
    <row r="11" spans="2:3" ht="24" thickBot="1" x14ac:dyDescent="0.4">
      <c r="B11" s="132">
        <v>8</v>
      </c>
      <c r="C11" s="133">
        <f>'MC-TF - 20 Pts'!B39</f>
        <v>0</v>
      </c>
    </row>
    <row r="12" spans="2:3" ht="23.25" x14ac:dyDescent="0.35">
      <c r="B12" s="130">
        <v>9</v>
      </c>
      <c r="C12" s="131">
        <f>'MC-TF - 20 Pts'!B42</f>
        <v>0</v>
      </c>
    </row>
    <row r="13" spans="2:3" ht="23.25" x14ac:dyDescent="0.35">
      <c r="B13" s="132">
        <v>10</v>
      </c>
      <c r="C13" s="133">
        <f>'MC-TF - 20 Pts'!B45</f>
        <v>0</v>
      </c>
    </row>
    <row r="14" spans="2:3" ht="23.25" x14ac:dyDescent="0.35">
      <c r="B14" s="132">
        <v>11</v>
      </c>
      <c r="C14" s="133">
        <f>'MC-TF - 20 Pts'!B48</f>
        <v>0</v>
      </c>
    </row>
    <row r="15" spans="2:3" ht="23.25" x14ac:dyDescent="0.35">
      <c r="B15" s="132">
        <v>12</v>
      </c>
      <c r="C15" s="133">
        <f>'MC-TF - 20 Pts'!B51</f>
        <v>0</v>
      </c>
    </row>
    <row r="16" spans="2:3" ht="24" thickBot="1" x14ac:dyDescent="0.4">
      <c r="B16" s="134">
        <v>13</v>
      </c>
      <c r="C16" s="135">
        <f>'MC-TF - 20 Pts'!B54</f>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P1 - 30 Pts</vt:lpstr>
      <vt:lpstr>P2 - 5 Pts</vt:lpstr>
      <vt:lpstr>P3 - 10 Pts</vt:lpstr>
      <vt:lpstr>P4 - 15 Pts</vt:lpstr>
      <vt:lpstr>P5 - 20 Pts</vt:lpstr>
      <vt:lpstr>MC-TF - 20 Pts</vt:lpstr>
      <vt:lpstr>Sheet3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dcterms:created xsi:type="dcterms:W3CDTF">2010-01-13T00:10:02Z</dcterms:created>
  <dcterms:modified xsi:type="dcterms:W3CDTF">2014-03-25T15:17:15Z</dcterms:modified>
</cp:coreProperties>
</file>