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Dropbox\Class\Spring 2015\Exam 2\"/>
    </mc:Choice>
  </mc:AlternateContent>
  <bookViews>
    <workbookView xWindow="4860" yWindow="120" windowWidth="20136" windowHeight="8016" tabRatio="787"/>
  </bookViews>
  <sheets>
    <sheet name="Instructions" sheetId="16" r:id="rId1"/>
    <sheet name="P1 - 25 Pts" sheetId="2" r:id="rId2"/>
    <sheet name="P2 - 5 Pts" sheetId="10" r:id="rId3"/>
    <sheet name="P3 - 5 Pts" sheetId="18" r:id="rId4"/>
    <sheet name="P4 - 10 Pts" sheetId="11" r:id="rId5"/>
    <sheet name="P5 - 15 Pts" sheetId="19" r:id="rId6"/>
    <sheet name="P6 - 20 Pts" sheetId="20" r:id="rId7"/>
    <sheet name="MC-TF - 20 Pts" sheetId="15" r:id="rId8"/>
    <sheet name="Sheet3" sheetId="17" r:id="rId9"/>
  </sheets>
  <calcPr calcId="152511"/>
</workbook>
</file>

<file path=xl/calcChain.xml><?xml version="1.0" encoding="utf-8"?>
<calcChain xmlns="http://schemas.openxmlformats.org/spreadsheetml/2006/main">
  <c r="I7" i="17" l="1"/>
  <c r="E20" i="19" l="1"/>
  <c r="E21" i="19" s="1"/>
  <c r="E22" i="19" s="1"/>
  <c r="E23" i="19" s="1"/>
  <c r="E24" i="19" s="1"/>
  <c r="E25" i="19" s="1"/>
  <c r="I6" i="17" l="1"/>
  <c r="I5" i="17"/>
  <c r="I4" i="17"/>
  <c r="F8" i="17"/>
  <c r="F7" i="17"/>
  <c r="F6" i="17"/>
  <c r="F5" i="17"/>
  <c r="F4" i="17"/>
  <c r="C8" i="17"/>
  <c r="C7" i="17"/>
  <c r="C6" i="17"/>
  <c r="C5" i="17"/>
  <c r="C4" i="17"/>
</calcChain>
</file>

<file path=xl/sharedStrings.xml><?xml version="1.0" encoding="utf-8"?>
<sst xmlns="http://schemas.openxmlformats.org/spreadsheetml/2006/main" count="260" uniqueCount="206">
  <si>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</si>
  <si>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</si>
  <si>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</si>
  <si>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</si>
  <si>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</si>
  <si>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</si>
  <si>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</si>
  <si>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</si>
  <si>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</si>
  <si>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</si>
  <si>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</si>
  <si>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</si>
  <si>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</si>
  <si>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</si>
  <si>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</si>
  <si>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</si>
  <si>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</si>
  <si>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</si>
  <si>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</si>
  <si>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</si>
  <si>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</si>
  <si>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</si>
  <si>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</si>
  <si>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</si>
  <si>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</si>
  <si>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</si>
  <si>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</si>
  <si>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</si>
  <si>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</si>
  <si>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</si>
  <si>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</si>
  <si>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</si>
  <si>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</si>
  <si>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</si>
  <si>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</si>
  <si>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</si>
  <si>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</si>
  <si>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</si>
  <si>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</si>
  <si>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</si>
  <si>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</si>
  <si>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</si>
  <si>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</si>
  <si>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</si>
  <si>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</si>
  <si>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</si>
  <si>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</si>
  <si>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</si>
  <si>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</si>
  <si>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</si>
  <si>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</si>
  <si>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</si>
  <si>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</si>
  <si>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NOTHING SHOULD BE USED OR ACCESSED BY YOU DURING THIS</t>
  </si>
  <si>
    <t>Points are shown on each tab. Partial credit will be given where possible.</t>
  </si>
  <si>
    <t>Interest Rate on Long Term Debt</t>
  </si>
  <si>
    <t>Interest Rate on Short Term Notes Payable</t>
  </si>
  <si>
    <t>INPUTS</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</si>
  <si>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</si>
  <si>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</si>
  <si>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</si>
  <si>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</si>
  <si>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</si>
  <si>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</si>
  <si>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</si>
  <si>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</si>
  <si>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</si>
  <si>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</si>
  <si>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</si>
  <si>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</si>
  <si>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</si>
  <si>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</si>
  <si>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</si>
  <si>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</si>
  <si>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</si>
  <si>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</si>
  <si>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</si>
  <si>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</si>
  <si>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</si>
  <si>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</si>
  <si>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</si>
  <si>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</si>
  <si>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</si>
  <si>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</si>
  <si>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</si>
  <si>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</si>
  <si>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</si>
  <si>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</si>
  <si>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</si>
  <si>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</si>
  <si>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</si>
  <si>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</si>
  <si>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</si>
  <si>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</si>
  <si>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</si>
  <si>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</si>
  <si>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</si>
  <si>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</si>
  <si>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Computations</t>
  </si>
  <si>
    <t>5.</t>
  </si>
  <si>
    <t>A.</t>
  </si>
  <si>
    <t>B.</t>
  </si>
  <si>
    <t>C.</t>
  </si>
  <si>
    <t>D.</t>
  </si>
  <si>
    <t>E.</t>
  </si>
  <si>
    <t>6.</t>
  </si>
  <si>
    <t>7.</t>
  </si>
  <si>
    <t>8.</t>
  </si>
  <si>
    <t>9.</t>
  </si>
  <si>
    <t>10.</t>
  </si>
  <si>
    <t>For multiple choice questions, enter the letter of the best reponse in the yellow cell.</t>
  </si>
  <si>
    <t xml:space="preserve">some other amount in the final year. </t>
  </si>
  <si>
    <t>When projecting pro-forma income statements and balance sheets using the percent of sales method, which of the following are typically not assumed to maintain the same percentage ralationship to sales over time?</t>
  </si>
  <si>
    <t>Accounts receivable</t>
  </si>
  <si>
    <t>Account payable</t>
  </si>
  <si>
    <t>All of the above would typically maintain the same percentage relationship to sales.</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</si>
  <si>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</si>
  <si>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</si>
  <si>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</si>
  <si>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</si>
  <si>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Payment Number</t>
  </si>
  <si>
    <t>For the designated individual montly payment, compute these output values:</t>
  </si>
  <si>
    <t>The dollar amount of the monthly payment:</t>
  </si>
  <si>
    <t>The dollar amount of interest charged to this payment:</t>
  </si>
  <si>
    <t>The balance of the loan immdiately following this payment:</t>
  </si>
  <si>
    <t>The dollar amount of the principal portion of this payment:</t>
  </si>
  <si>
    <t>In the space below, create whatever forumlas are necessary to compute the outputs shown below</t>
  </si>
  <si>
    <t>The inputs below are for a monthly payment amortizing loan with a maximum term of 5 years:</t>
  </si>
  <si>
    <t>Term of Loan in Years (1 to 5)</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</si>
  <si>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</si>
  <si>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r>
      <t>Your formulas should work for any reasonable value of the input.</t>
    </r>
    <r>
      <rPr>
        <b/>
        <sz val="11"/>
        <color theme="1"/>
        <rFont val="Calibri"/>
        <family val="2"/>
        <scheme val="minor"/>
      </rPr>
      <t xml:space="preserve"> [3 Points]</t>
    </r>
  </si>
  <si>
    <t xml:space="preserve">The table below gives the annual sales for a company from </t>
  </si>
  <si>
    <t>Investor risk aversion decreases</t>
  </si>
  <si>
    <t>The real rate of interest increases</t>
  </si>
  <si>
    <t>Expected inflation increases</t>
  </si>
  <si>
    <t>More than one of the above</t>
  </si>
  <si>
    <t>None of the above</t>
  </si>
  <si>
    <t>The risk premium on the market portfolio increases</t>
  </si>
  <si>
    <t>11.</t>
  </si>
  <si>
    <t>12.</t>
  </si>
  <si>
    <t xml:space="preserve">IMPORTANT: SAVE THIS SPREADSHEET TO THE DESKTOP OF THE </t>
  </si>
  <si>
    <r>
      <t xml:space="preserve">COMPUTER YOU ARE USING  </t>
    </r>
    <r>
      <rPr>
        <b/>
        <i/>
        <sz val="14"/>
        <color rgb="FF002060"/>
        <rFont val="Calibri"/>
        <family val="2"/>
        <scheme val="minor"/>
      </rPr>
      <t>WITH YOUR NAME IN THE FILENAME</t>
    </r>
    <r>
      <rPr>
        <b/>
        <sz val="14"/>
        <color rgb="FFFF0000"/>
        <rFont val="Calibri"/>
        <family val="2"/>
        <scheme val="minor"/>
      </rPr>
      <t>.</t>
    </r>
  </si>
  <si>
    <t>RESAVE IT OFTEN WHILE YOU ARE WORKING ON IT.</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</si>
  <si>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</si>
  <si>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</si>
  <si>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</si>
  <si>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</si>
  <si>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</si>
  <si>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</si>
  <si>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</si>
  <si>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</si>
  <si>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Close Excel.</t>
  </si>
  <si>
    <t>Tell your proctor that you have finished.</t>
  </si>
  <si>
    <t>Objective Section -- 20 Points Possible</t>
  </si>
  <si>
    <t>-2 Points for each incorrect answer -- Zero minimum</t>
  </si>
  <si>
    <t>For True/False questions, enter T or F in the yellow cell.</t>
  </si>
  <si>
    <t>T or F</t>
  </si>
  <si>
    <t xml:space="preserve">The expected rate of return on an investment is the rate that makes the present value of the expected cash inflows equal the present value of the expected cash outflows. </t>
  </si>
  <si>
    <t>The difference between the total cash inflows and the total cash outflows during a period is known as the net cash flow.</t>
  </si>
  <si>
    <t>Letter</t>
  </si>
  <si>
    <t>The slope of the security market line (SML) will decrease when</t>
  </si>
  <si>
    <t>The height (y-intercept) of the SML will decrease for all of the following except</t>
  </si>
  <si>
    <t>13.</t>
  </si>
  <si>
    <t>Q</t>
  </si>
  <si>
    <t>Ans</t>
  </si>
  <si>
    <t xml:space="preserve">Number of normal payments needed to </t>
  </si>
  <si>
    <t xml:space="preserve">   pay off reduced loan amount</t>
  </si>
  <si>
    <t xml:space="preserve">  amount of the payments that would be  paid</t>
  </si>
  <si>
    <t xml:space="preserve">  over the life of the loan if only the requred payments</t>
  </si>
  <si>
    <t xml:space="preserve">   are made and the total dollar value of the</t>
  </si>
  <si>
    <t xml:space="preserve">   payments that will be made if the supplemental</t>
  </si>
  <si>
    <t xml:space="preserve">   overpayments are made in the first two years</t>
  </si>
  <si>
    <t xml:space="preserve">   of the loan.</t>
  </si>
  <si>
    <t xml:space="preserve">for the first two years, but then will pay an equal amount each year for 7 years, and then </t>
  </si>
  <si>
    <t xml:space="preserve">  4 Pts</t>
  </si>
  <si>
    <t>Cash Flow</t>
  </si>
  <si>
    <t>$X</t>
  </si>
  <si>
    <t xml:space="preserve">the NET INCOME from the table at the right for the year </t>
  </si>
  <si>
    <r>
      <t>given in the input cell.</t>
    </r>
    <r>
      <rPr>
        <b/>
        <sz val="11"/>
        <color theme="1"/>
        <rFont val="Calibri"/>
        <family val="2"/>
        <scheme val="minor"/>
      </rPr>
      <t xml:space="preserve"> [2 Points]</t>
    </r>
  </si>
  <si>
    <t>NET INCOME</t>
  </si>
  <si>
    <t xml:space="preserve">2005-2014. Use that data to create a scatter chart with lines </t>
  </si>
  <si>
    <t>and markers that shows sales on the Y axis and the year on the</t>
  </si>
  <si>
    <t xml:space="preserve">X axis. Include a trendline on the chart showing the best </t>
  </si>
  <si>
    <t>linear estimate of sales for 2015, 2016, and 2017  based</t>
  </si>
  <si>
    <t xml:space="preserve">on the earlier years' sales. Format your chart appropriately. </t>
  </si>
  <si>
    <t xml:space="preserve">Set the x axis to start at 2005 and end at 2017 and make </t>
  </si>
  <si>
    <r>
      <t>sure every year displays.</t>
    </r>
    <r>
      <rPr>
        <b/>
        <sz val="11"/>
        <color theme="1"/>
        <rFont val="Calibri"/>
        <family val="2"/>
        <scheme val="minor"/>
      </rPr>
      <t xml:space="preserve"> [4 Points]</t>
    </r>
  </si>
  <si>
    <t>Percent Change in Sales from 2014</t>
  </si>
  <si>
    <t>Tax Rate for 2015</t>
  </si>
  <si>
    <t>Common Stock Dividend for 2015</t>
  </si>
  <si>
    <t>Expected addition to Plant and Equipment in 2015</t>
  </si>
  <si>
    <t>Additional depreciation on new Plant/Equip in 2015</t>
  </si>
  <si>
    <t>Excess/(Deficit) Financing for 2015</t>
  </si>
  <si>
    <t xml:space="preserve">The "nonimal" or "stated" rate on a loan or investment is always more than the effective  rate except in the case of annual compounding when the nominal and effective rates are equal. </t>
  </si>
  <si>
    <t>A series of identical cash flows that are expected to occur at equal time periods forever in the future is a perpetuity.</t>
  </si>
  <si>
    <t>The risk/return tradeoff says that in order to take a higher than average risk on an investment, you must expect to make a higher than average rate of return.</t>
  </si>
  <si>
    <t>None of the above is an exception</t>
  </si>
  <si>
    <t xml:space="preserve">The beta (β) coefficient is a measure of a stock's total risk or variance when it is held in a well-diversified portfolio. </t>
  </si>
  <si>
    <t>Any stock that is less sensitive than average to changes in general economic conditions will have a beta coefficient less than zero.</t>
  </si>
  <si>
    <t>For any positive interest rate, increasing the compounding frequency will increase the present value of an investment.</t>
  </si>
  <si>
    <t>An investor would always prefer a longer compounding period for interest than a shorter compounding period, other things equal.</t>
  </si>
  <si>
    <t>The "required" rate of return increases as the risk of an investment increases, other things equal.</t>
  </si>
  <si>
    <t>Inventory</t>
  </si>
  <si>
    <t>14.</t>
  </si>
  <si>
    <t xml:space="preserve">In a world with no risk and no inflation, rational investors would require the risk-free rate of interest to lend their money to someone else for a period of time.  </t>
  </si>
  <si>
    <t>There are 8 tabbed pages in this exam spreadsheet including this one.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</si>
</sst>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1"/>
      <color theme="1" tint="4.9989318521683403E-2"/>
      <name val="Calibri"/>
      <family val="2"/>
      <scheme val="minor"/>
    </font>
    <font>
      <b/>
      <sz val="14"/>
      <color theme="1"/>
      <name val="Calibri"/>
      <family val="2"/>
      <scheme val="minor"/>
    </font>
    <font>
      <b/>
      <i/>
      <sz val="14"/>
      <color rgb="FF002060"/>
      <name val="Calibri"/>
      <family val="2"/>
      <scheme val="minor"/>
    </font>
    <font>
      <b/>
      <sz val="11"/>
      <color rgb="FF000000"/>
      <name val="Calibri"/>
      <family val="2"/>
    </font>
    <font>
      <sz val="11"/>
      <color theme="1"/>
      <name val="Calibri"/>
      <family val="2"/>
    </font>
    <font>
      <b/>
      <sz val="14"/>
      <color rgb="FF000000"/>
      <name val="Calibri"/>
      <family val="2"/>
    </font>
    <font>
      <b/>
      <u/>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EAEAEA"/>
        <bgColor indexed="64"/>
      </patternFill>
    </fill>
    <fill>
      <patternFill patternType="solid">
        <fgColor rgb="FF92D050"/>
        <bgColor indexed="64"/>
      </patternFill>
    </fill>
    <fill>
      <patternFill patternType="solid">
        <fgColor rgb="FFFFFF00"/>
        <bgColor rgb="FF000000"/>
      </patternFill>
    </fill>
    <fill>
      <patternFill patternType="solid">
        <fgColor rgb="FF00B0F0"/>
        <bgColor rgb="FF000000"/>
      </patternFill>
    </fill>
    <fill>
      <patternFill patternType="solid">
        <fgColor theme="1"/>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5"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5"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4" fillId="0" borderId="0" xfId="0" applyFont="1"/>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quotePrefix="1"/>
    <xf numFmtId="164" fontId="0" fillId="4" borderId="6" xfId="2" applyNumberFormat="1" applyFont="1" applyFill="1" applyBorder="1"/>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8" fillId="5" borderId="14" xfId="0" quotePrefix="1" applyNumberFormat="1" applyFont="1" applyFill="1" applyBorder="1" applyAlignment="1">
      <alignment horizontal="center" vertical="center"/>
    </xf>
    <xf numFmtId="164" fontId="12" fillId="0" borderId="17" xfId="2" applyNumberFormat="1" applyFont="1" applyBorder="1"/>
    <xf numFmtId="0" fontId="12" fillId="0" borderId="17" xfId="0" applyFont="1" applyBorder="1"/>
    <xf numFmtId="10" fontId="12" fillId="0" borderId="17" xfId="0" applyNumberFormat="1" applyFont="1" applyBorder="1"/>
    <xf numFmtId="0" fontId="3" fillId="0" borderId="0" xfId="0" applyFont="1" applyAlignment="1">
      <alignment horizontal="left" indent="2"/>
    </xf>
    <xf numFmtId="0" fontId="3" fillId="0" borderId="0" xfId="0" applyFont="1" applyAlignment="1">
      <alignment horizontal="left"/>
    </xf>
    <xf numFmtId="164" fontId="12" fillId="0" borderId="0" xfId="2" applyNumberFormat="1" applyFont="1" applyBorder="1"/>
    <xf numFmtId="0" fontId="0" fillId="2" borderId="1" xfId="0" applyFill="1" applyBorder="1"/>
    <xf numFmtId="0" fontId="12" fillId="6" borderId="17" xfId="0" applyFont="1" applyFill="1" applyBorder="1"/>
    <xf numFmtId="0" fontId="3" fillId="4" borderId="18" xfId="0" applyFont="1" applyFill="1" applyBorder="1" applyAlignment="1">
      <alignment horizontal="center"/>
    </xf>
    <xf numFmtId="164" fontId="0" fillId="4" borderId="19" xfId="2" applyNumberFormat="1" applyFont="1" applyFill="1" applyBorder="1"/>
    <xf numFmtId="164" fontId="0" fillId="4" borderId="7" xfId="2" applyNumberFormat="1" applyFont="1" applyFill="1" applyBorder="1"/>
    <xf numFmtId="0" fontId="3" fillId="2" borderId="20" xfId="0" applyFont="1" applyFill="1" applyBorder="1" applyAlignment="1">
      <alignment horizontal="center"/>
    </xf>
    <xf numFmtId="0" fontId="3" fillId="2" borderId="21" xfId="0" applyFont="1" applyFill="1" applyBorder="1" applyAlignment="1">
      <alignment horizontal="center"/>
    </xf>
    <xf numFmtId="41" fontId="8" fillId="5" borderId="14" xfId="0" quotePrefix="1" applyNumberFormat="1" applyFont="1" applyFill="1" applyBorder="1" applyAlignment="1">
      <alignment horizontal="center" vertical="center"/>
    </xf>
    <xf numFmtId="0" fontId="16" fillId="0" borderId="0" xfId="0" applyFont="1" applyFill="1" applyBorder="1" applyAlignment="1">
      <alignment horizontal="center"/>
    </xf>
    <xf numFmtId="0" fontId="17" fillId="0" borderId="0" xfId="0" applyFont="1" applyFill="1" applyBorder="1"/>
    <xf numFmtId="0" fontId="18" fillId="0" borderId="0" xfId="0" applyFont="1" applyFill="1" applyBorder="1" applyAlignment="1">
      <alignment horizontal="center" vertical="center"/>
    </xf>
    <xf numFmtId="0" fontId="16" fillId="0" borderId="0" xfId="0" quotePrefix="1" applyFont="1" applyFill="1" applyBorder="1" applyAlignment="1">
      <alignment horizontal="center"/>
    </xf>
    <xf numFmtId="0" fontId="16" fillId="0" borderId="0" xfId="0" applyFont="1" applyFill="1" applyBorder="1"/>
    <xf numFmtId="0" fontId="16" fillId="7" borderId="1" xfId="0" applyFont="1" applyFill="1" applyBorder="1" applyAlignment="1">
      <alignment horizontal="center"/>
    </xf>
    <xf numFmtId="0" fontId="17" fillId="0" borderId="0" xfId="0" quotePrefix="1" applyFont="1" applyFill="1" applyBorder="1" applyAlignment="1">
      <alignment horizontal="right" vertical="center"/>
    </xf>
    <xf numFmtId="8" fontId="17" fillId="0" borderId="0" xfId="0" applyNumberFormat="1" applyFont="1" applyFill="1" applyBorder="1"/>
    <xf numFmtId="0" fontId="17" fillId="0" borderId="0" xfId="0" applyFont="1" applyFill="1" applyBorder="1" applyAlignment="1">
      <alignment horizontal="left" vertical="top" wrapText="1"/>
    </xf>
    <xf numFmtId="0" fontId="17" fillId="0" borderId="0" xfId="0" applyFont="1" applyFill="1" applyBorder="1" applyAlignment="1">
      <alignment vertical="center"/>
    </xf>
    <xf numFmtId="8" fontId="0" fillId="2" borderId="1" xfId="0" applyNumberFormat="1" applyFill="1" applyBorder="1"/>
    <xf numFmtId="43" fontId="0" fillId="2" borderId="1" xfId="1" applyFont="1" applyFill="1" applyBorder="1"/>
    <xf numFmtId="44" fontId="0" fillId="0" borderId="0" xfId="0" applyNumberFormat="1"/>
    <xf numFmtId="0" fontId="19"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8" fontId="3" fillId="0" borderId="0" xfId="0" applyNumberFormat="1" applyFont="1"/>
    <xf numFmtId="0" fontId="3" fillId="4" borderId="15" xfId="0" applyFont="1" applyFill="1" applyBorder="1" applyAlignment="1">
      <alignment horizontal="center"/>
    </xf>
    <xf numFmtId="164" fontId="0" fillId="4" borderId="24" xfId="2" applyNumberFormat="1" applyFont="1" applyFill="1" applyBorder="1"/>
    <xf numFmtId="10" fontId="0" fillId="0" borderId="0" xfId="3" applyNumberFormat="1" applyFont="1"/>
    <xf numFmtId="10" fontId="0" fillId="0" borderId="0" xfId="0" applyNumberFormat="1"/>
    <xf numFmtId="41" fontId="0" fillId="2" borderId="0" xfId="0" applyNumberFormat="1" applyFill="1"/>
    <xf numFmtId="41" fontId="5" fillId="2" borderId="0" xfId="0" applyNumberFormat="1" applyFont="1" applyFill="1"/>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5" borderId="14" xfId="0" applyNumberFormat="1" applyFont="1" applyFill="1" applyBorder="1" applyAlignment="1">
      <alignment horizontal="center" vertical="center"/>
    </xf>
    <xf numFmtId="41" fontId="8" fillId="5"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16" fillId="8" borderId="11" xfId="0" applyFont="1" applyFill="1" applyBorder="1" applyAlignment="1">
      <alignment horizontal="center" vertical="center"/>
    </xf>
    <xf numFmtId="0" fontId="16" fillId="8" borderId="14" xfId="0" applyFont="1" applyFill="1" applyBorder="1" applyAlignment="1">
      <alignment horizontal="center" vertical="center"/>
    </xf>
    <xf numFmtId="0" fontId="16" fillId="8" borderId="12" xfId="0" applyFont="1" applyFill="1" applyBorder="1" applyAlignment="1">
      <alignment horizontal="center" vertical="center"/>
    </xf>
    <xf numFmtId="0" fontId="17" fillId="0" borderId="0" xfId="0" applyFont="1" applyFill="1" applyBorder="1" applyAlignment="1">
      <alignment horizontal="left" vertical="top" wrapText="1"/>
    </xf>
    <xf numFmtId="0" fontId="0" fillId="0" borderId="0" xfId="0" applyAlignment="1">
      <alignment horizontal="left" vertical="top" wrapText="1"/>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wrapText="1"/>
    </xf>
    <xf numFmtId="0" fontId="0" fillId="0" borderId="0" xfId="0"/>
    <xf numFmtId="0" fontId="3" fillId="2" borderId="1" xfId="0" applyFont="1" applyFill="1" applyBorder="1" applyAlignment="1">
      <alignment horizontal="center"/>
    </xf>
    <xf numFmtId="0" fontId="0" fillId="0" borderId="0" xfId="0" quotePrefix="1" applyAlignment="1">
      <alignment horizontal="right" vertical="center"/>
    </xf>
    <xf numFmtId="0" fontId="4" fillId="0" borderId="5" xfId="0" applyFont="1" applyBorder="1" applyAlignment="1">
      <alignment horizontal="center"/>
    </xf>
    <xf numFmtId="0" fontId="4" fillId="0" borderId="6" xfId="0" applyFont="1" applyBorder="1" applyAlignment="1">
      <alignment horizontal="center" vertical="center"/>
    </xf>
    <xf numFmtId="0" fontId="4" fillId="0" borderId="9" xfId="0" applyFont="1" applyBorder="1" applyAlignment="1">
      <alignment horizontal="center"/>
    </xf>
    <xf numFmtId="0" fontId="4" fillId="0" borderId="7" xfId="0" applyFont="1" applyBorder="1" applyAlignment="1">
      <alignment horizontal="center" vertical="center"/>
    </xf>
    <xf numFmtId="0" fontId="0" fillId="9" borderId="9" xfId="0" applyFill="1" applyBorder="1"/>
    <xf numFmtId="0" fontId="0" fillId="9" borderId="7" xfId="0" applyFill="1" applyBorder="1"/>
    <xf numFmtId="0" fontId="4" fillId="0" borderId="25" xfId="0" applyFont="1" applyBorder="1" applyAlignment="1">
      <alignment horizontal="center" vertical="center"/>
    </xf>
    <xf numFmtId="0" fontId="4" fillId="9" borderId="26" xfId="0" applyFont="1" applyFill="1" applyBorder="1" applyAlignment="1">
      <alignment horizontal="center" vertical="center"/>
    </xf>
    <xf numFmtId="0" fontId="1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8" xfId="0" applyFont="1" applyBorder="1" applyAlignment="1">
      <alignment horizontal="center"/>
    </xf>
    <xf numFmtId="0" fontId="4" fillId="0" borderId="19"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380999</xdr:colOff>
      <xdr:row>1</xdr:row>
      <xdr:rowOff>12700</xdr:rowOff>
    </xdr:from>
    <xdr:to>
      <xdr:col>5</xdr:col>
      <xdr:colOff>1623391</xdr:colOff>
      <xdr:row>20</xdr:row>
      <xdr:rowOff>119269</xdr:rowOff>
    </xdr:to>
    <xdr:sp macro="" textlink="">
      <xdr:nvSpPr>
        <xdr:cNvPr id="2" name="TextBox 1"/>
        <xdr:cNvSpPr txBox="1"/>
      </xdr:nvSpPr>
      <xdr:spPr>
        <a:xfrm>
          <a:off x="380999" y="195580"/>
          <a:ext cx="5966792" cy="35812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(This is not the same as the last problem) The inputs below represent</a:t>
          </a:r>
          <a:r>
            <a:rPr lang="en-US" sz="1100" baseline="0"/>
            <a:t> a </a:t>
          </a:r>
          <a:r>
            <a:rPr lang="en-US" sz="1100" u="sng" baseline="0"/>
            <a:t>5-year loan </a:t>
          </a:r>
          <a:r>
            <a:rPr lang="en-US" sz="1100" baseline="0"/>
            <a:t>with monthly payments. The loan will have a required monthly payment that depends on the amount of the loan and the interest rate (which are provided as inputs), but  can pay more than the required payment. </a:t>
          </a:r>
        </a:p>
        <a:p>
          <a:endParaRPr lang="en-US" sz="1100" baseline="0"/>
        </a:p>
        <a:p>
          <a:r>
            <a:rPr lang="en-US" sz="1100" u="sng" baseline="0"/>
            <a:t>For the first two years of the loan</a:t>
          </a:r>
          <a:r>
            <a:rPr lang="en-US" sz="1100" baseline="0"/>
            <a:t> you intend to make an extra payment of 0.5 percent (one half of one percent) of the original loan amount each month as an additional payment. You will make only the required monthly payment for the remainder of the loan. This loan does not have a balloon payment.</a:t>
          </a:r>
        </a:p>
        <a:p>
          <a:endParaRPr lang="en-US" sz="1100" baseline="0"/>
        </a:p>
        <a:p>
          <a:r>
            <a:rPr lang="en-US" sz="1100" baseline="0"/>
            <a:t>Create whatever formulas are necessary to compute the number of payments that would be needed to pay off the loan under the conditions described above. Your answer must be correct for any reasonable values of the inputs for the original loan amount and the interest rate. </a:t>
          </a:r>
        </a:p>
        <a:p>
          <a:endParaRPr lang="en-US" sz="1100"/>
        </a:p>
        <a:p>
          <a:r>
            <a:rPr lang="en-US" sz="1100"/>
            <a:t>Also create whatever formulas are necessary to compute</a:t>
          </a:r>
          <a:r>
            <a:rPr lang="en-US" sz="1100" baseline="0"/>
            <a:t> the difference between the total dollar amount of the payments that would have been paid on the loan if only the required payments were made and the total dollar amount of payments that will be paid if the supplemental monthly payment is made for the first two years.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10</xdr:col>
      <xdr:colOff>315058</xdr:colOff>
      <xdr:row>9</xdr:row>
      <xdr:rowOff>124558</xdr:rowOff>
    </xdr:to>
    <xdr:sp macro="" textlink="">
      <xdr:nvSpPr>
        <xdr:cNvPr id="2" name="Line Callout 1 1"/>
        <xdr:cNvSpPr/>
      </xdr:nvSpPr>
      <xdr:spPr>
        <a:xfrm>
          <a:off x="4476751" y="534865"/>
          <a:ext cx="2447192" cy="139211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5252" y="584973"/>
          <a:ext cx="5292698" cy="156044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a:t>
          </a:r>
          <a:endParaRPr lang="en-US" sz="1400" b="1"/>
        </a:p>
      </xdr:txBody>
    </xdr:sp>
    <xdr:clientData/>
  </xdr:twoCellAnchor>
  <xdr:twoCellAnchor>
    <xdr:from>
      <xdr:col>6</xdr:col>
      <xdr:colOff>445475</xdr:colOff>
      <xdr:row>62</xdr:row>
      <xdr:rowOff>0</xdr:rowOff>
    </xdr:from>
    <xdr:to>
      <xdr:col>9</xdr:col>
      <xdr:colOff>709244</xdr:colOff>
      <xdr:row>67</xdr:row>
      <xdr:rowOff>134815</xdr:rowOff>
    </xdr:to>
    <xdr:sp macro="" textlink="">
      <xdr:nvSpPr>
        <xdr:cNvPr id="4" name="Rectangle 3"/>
        <xdr:cNvSpPr/>
      </xdr:nvSpPr>
      <xdr:spPr>
        <a:xfrm>
          <a:off x="4636475" y="12725400"/>
          <a:ext cx="2465949" cy="10492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Note: The SIGN of</a:t>
          </a:r>
          <a:r>
            <a:rPr lang="en-US" sz="1100" baseline="0"/>
            <a:t> the answer matters. A negative sign indicates a cash flow in the opposite direction of the given future cash flows, and a positive sign indicates cash flows in the same direction as the given future cash flows.</a:t>
          </a:r>
          <a:endParaRPr lang="en-US" sz="1100"/>
        </a:p>
      </xdr:txBody>
    </xdr:sp>
    <xdr:clientData/>
  </xdr:twoCellAnchor>
  <xdr:twoCellAnchor>
    <xdr:from>
      <xdr:col>2</xdr:col>
      <xdr:colOff>46893</xdr:colOff>
      <xdr:row>49</xdr:row>
      <xdr:rowOff>70338</xdr:rowOff>
    </xdr:from>
    <xdr:to>
      <xdr:col>4</xdr:col>
      <xdr:colOff>855785</xdr:colOff>
      <xdr:row>60</xdr:row>
      <xdr:rowOff>111369</xdr:rowOff>
    </xdr:to>
    <xdr:sp macro="" textlink="">
      <xdr:nvSpPr>
        <xdr:cNvPr id="5" name="Rectangle 4"/>
        <xdr:cNvSpPr/>
      </xdr:nvSpPr>
      <xdr:spPr>
        <a:xfrm>
          <a:off x="633633" y="10189698"/>
          <a:ext cx="2767232" cy="22584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Consider the cash flow timeline shown to the right.</a:t>
          </a:r>
          <a:r>
            <a:rPr lang="en-US" sz="1100" baseline="0"/>
            <a:t> The X's represent unknown cash flows that are equal to each other. The total present value of all of the cashflows, including the X's, is $27,500 at a 9.0% discount rate. </a:t>
          </a:r>
        </a:p>
        <a:p>
          <a:pPr algn="l"/>
          <a:endParaRPr lang="en-US" sz="1100" baseline="0"/>
        </a:p>
        <a:p>
          <a:pPr algn="l"/>
          <a:r>
            <a:rPr lang="en-US" sz="1100" baseline="0"/>
            <a:t>In the space below, create whatever formulas are needed to compute the value of $X. There are no inputs, so you can hard-code the numbers in the formulas but the formulas must be provided.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22</xdr:row>
      <xdr:rowOff>152400</xdr:rowOff>
    </xdr:to>
    <xdr:sp macro="" textlink="">
      <xdr:nvSpPr>
        <xdr:cNvPr id="2" name="TextBox 1"/>
        <xdr:cNvSpPr txBox="1"/>
      </xdr:nvSpPr>
      <xdr:spPr>
        <a:xfrm>
          <a:off x="228599" y="180974"/>
          <a:ext cx="6027421" cy="3994786"/>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2015 pro forma income statement and balance sheet for the firm whose 2013 and 2014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cost of goods sold in 2015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2013 and 2014.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2013 and 2014</a:t>
          </a:r>
          <a:r>
            <a:rPr lang="en-US" sz="1100" b="1">
              <a:solidFill>
                <a:schemeClr val="dk1"/>
              </a:solidFill>
              <a:effectLst/>
              <a:latin typeface="+mn-lt"/>
              <a:ea typeface="+mn-ea"/>
              <a:cs typeface="+mn-cs"/>
            </a:rPr>
            <a:t>.  The firm has planned an investment of $500,000 in new equipment </a:t>
          </a:r>
          <a:r>
            <a:rPr lang="en-US" sz="1100" b="1" baseline="0">
              <a:solidFill>
                <a:schemeClr val="dk1"/>
              </a:solidFill>
              <a:effectLst/>
              <a:latin typeface="+mn-lt"/>
              <a:ea typeface="+mn-ea"/>
              <a:cs typeface="+mn-cs"/>
            </a:rPr>
            <a:t>in 2015.  This equipment will be depreciated at $75,000 per year. Depreciation on existing Plant/Equipment will be the same as it was in 2014.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2015 is computed on the 2014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2015 using the information above, the inputs below, and the values that are given in the statements. The 2015 projected statements should accurately adjust for any changes in the inputs. </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Compute the excess or deficit of financing for 2015 in the yellow box at the bottom of the Balance Sheet.  This number should be positive if the firm will have more financing than is needed, and it should be negative if the firm has less financing than is needed. </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137159</xdr:colOff>
      <xdr:row>2</xdr:row>
      <xdr:rowOff>165734</xdr:rowOff>
    </xdr:from>
    <xdr:to>
      <xdr:col>16</xdr:col>
      <xdr:colOff>451484</xdr:colOff>
      <xdr:row>20</xdr:row>
      <xdr:rowOff>30479</xdr:rowOff>
    </xdr:to>
    <xdr:sp macro="" textlink="">
      <xdr:nvSpPr>
        <xdr:cNvPr id="2" name="Rectangle 1"/>
        <xdr:cNvSpPr/>
      </xdr:nvSpPr>
      <xdr:spPr>
        <a:xfrm>
          <a:off x="8884919" y="539114"/>
          <a:ext cx="3438525" cy="47186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5400"/>
            <a:t>Do not change anything on this</a:t>
          </a:r>
          <a:r>
            <a:rPr lang="en-US" sz="5400" baseline="0"/>
            <a:t> page.</a:t>
          </a:r>
          <a:endParaRPr lang="en-US" sz="5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60" zoomScaleNormal="160" workbookViewId="0"/>
  </sheetViews>
  <sheetFormatPr defaultColWidth="9.109375" defaultRowHeight="14.4" x14ac:dyDescent="0.3"/>
  <cols>
    <col min="1" max="1" width="3.109375" style="74" customWidth="1"/>
    <col min="2" max="2" width="4.5546875" style="74" customWidth="1"/>
    <col min="3" max="16384" width="9.109375" style="74"/>
  </cols>
  <sheetData>
    <row r="2" spans="2:2" ht="18" x14ac:dyDescent="0.35">
      <c r="B2" s="57" t="s">
        <v>140</v>
      </c>
    </row>
    <row r="3" spans="2:2" ht="18" x14ac:dyDescent="0.35">
      <c r="B3" s="57" t="s">
        <v>141</v>
      </c>
    </row>
    <row r="4" spans="2:2" ht="18" x14ac:dyDescent="0.35">
      <c r="B4" s="57" t="s">
        <v>142</v>
      </c>
    </row>
    <row r="5" spans="2:2" ht="8.25" customHeight="1" x14ac:dyDescent="0.35">
      <c r="B5" s="57"/>
    </row>
    <row r="6" spans="2:2" ht="18" x14ac:dyDescent="0.35">
      <c r="B6" s="57" t="s">
        <v>53</v>
      </c>
    </row>
    <row r="7" spans="2:2" ht="18" x14ac:dyDescent="0.35">
      <c r="B7" s="57" t="s">
        <v>143</v>
      </c>
    </row>
    <row r="8" spans="2:2" ht="9" customHeight="1" x14ac:dyDescent="0.35">
      <c r="B8" s="57"/>
    </row>
    <row r="9" spans="2:2" ht="18" x14ac:dyDescent="0.35">
      <c r="B9" s="57" t="s">
        <v>144</v>
      </c>
    </row>
    <row r="10" spans="2:2" ht="18" x14ac:dyDescent="0.35">
      <c r="B10" s="57" t="s">
        <v>145</v>
      </c>
    </row>
    <row r="11" spans="2:2" ht="18" x14ac:dyDescent="0.35">
      <c r="B11" s="57" t="s">
        <v>146</v>
      </c>
    </row>
    <row r="12" spans="2:2" ht="10.5" customHeight="1" x14ac:dyDescent="0.35">
      <c r="B12" s="57"/>
    </row>
    <row r="13" spans="2:2" x14ac:dyDescent="0.3">
      <c r="B13" s="74" t="s">
        <v>205</v>
      </c>
    </row>
    <row r="14" spans="2:2" ht="6.75" customHeight="1" x14ac:dyDescent="0.35">
      <c r="B14" s="57"/>
    </row>
    <row r="15" spans="2:2" x14ac:dyDescent="0.3">
      <c r="B15" s="74" t="s">
        <v>54</v>
      </c>
    </row>
    <row r="16" spans="2:2" ht="5.25" customHeight="1" x14ac:dyDescent="0.3"/>
    <row r="17" spans="2:3" x14ac:dyDescent="0.3">
      <c r="B17" s="74" t="s">
        <v>147</v>
      </c>
    </row>
    <row r="18" spans="2:3" ht="7.5" customHeight="1" x14ac:dyDescent="0.3"/>
    <row r="19" spans="2:3" x14ac:dyDescent="0.3">
      <c r="B19" s="74" t="s">
        <v>148</v>
      </c>
    </row>
    <row r="20" spans="2:3" x14ac:dyDescent="0.3">
      <c r="B20" s="74" t="s">
        <v>149</v>
      </c>
    </row>
    <row r="21" spans="2:3" x14ac:dyDescent="0.3">
      <c r="B21" s="74" t="s">
        <v>150</v>
      </c>
    </row>
    <row r="22" spans="2:3" ht="8.25" customHeight="1" x14ac:dyDescent="0.3"/>
    <row r="23" spans="2:3" ht="18" x14ac:dyDescent="0.35">
      <c r="B23" s="57" t="s">
        <v>71</v>
      </c>
    </row>
    <row r="24" spans="2:3" ht="5.25" customHeight="1" x14ac:dyDescent="0.3"/>
    <row r="25" spans="2:3" ht="5.25" customHeight="1" x14ac:dyDescent="0.3"/>
    <row r="26" spans="2:3" ht="23.25" customHeight="1" x14ac:dyDescent="0.35">
      <c r="C26" s="57" t="s">
        <v>72</v>
      </c>
    </row>
    <row r="27" spans="2:3" ht="23.25" customHeight="1" x14ac:dyDescent="0.35">
      <c r="C27" s="57" t="s">
        <v>151</v>
      </c>
    </row>
    <row r="28" spans="2:3" ht="23.25" customHeight="1" x14ac:dyDescent="0.35">
      <c r="C28" s="57" t="s">
        <v>152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45" zoomScaleNormal="145" workbookViewId="0"/>
  </sheetViews>
  <sheetFormatPr defaultRowHeight="14.4" x14ac:dyDescent="0.3"/>
  <cols>
    <col min="1" max="2" width="2.6640625" customWidth="1"/>
    <col min="3" max="6" width="14.6640625" customWidth="1"/>
    <col min="7" max="7" width="17" customWidth="1"/>
    <col min="8" max="8" width="12.6640625" customWidth="1"/>
    <col min="9" max="9" width="8.6640625" customWidth="1"/>
  </cols>
  <sheetData>
    <row r="5" spans="23:23" ht="86.1" customHeight="1" x14ac:dyDescent="0.3"/>
    <row r="12" spans="23:23" x14ac:dyDescent="0.3">
      <c r="W12">
        <v>1</v>
      </c>
    </row>
    <row r="18" spans="3:23" s="56" customFormat="1" x14ac:dyDescent="0.3"/>
    <row r="19" spans="3:23" x14ac:dyDescent="0.3">
      <c r="C19" s="39"/>
    </row>
    <row r="20" spans="3:23" x14ac:dyDescent="0.3">
      <c r="C20" s="15" t="s">
        <v>59</v>
      </c>
    </row>
    <row r="21" spans="3:23" ht="15" thickBot="1" x14ac:dyDescent="0.35">
      <c r="C21" s="5" t="s">
        <v>8</v>
      </c>
      <c r="F21" s="1">
        <v>450000</v>
      </c>
      <c r="G21" s="53" t="s">
        <v>85</v>
      </c>
      <c r="H21" s="53"/>
      <c r="W21">
        <v>2</v>
      </c>
    </row>
    <row r="22" spans="3:23" ht="15" thickBot="1" x14ac:dyDescent="0.35">
      <c r="C22" s="39" t="s">
        <v>73</v>
      </c>
      <c r="F22" s="41">
        <v>5</v>
      </c>
      <c r="G22" s="53" t="s">
        <v>86</v>
      </c>
      <c r="H22" s="54"/>
    </row>
    <row r="23" spans="3:23" x14ac:dyDescent="0.3">
      <c r="C23" s="5" t="s">
        <v>9</v>
      </c>
      <c r="F23" s="2">
        <v>5.2499999999999998E-2</v>
      </c>
      <c r="G23" s="53"/>
      <c r="H23" s="53"/>
      <c r="W23">
        <v>3</v>
      </c>
    </row>
    <row r="24" spans="3:23" ht="15" thickBot="1" x14ac:dyDescent="0.35">
      <c r="C24" s="5" t="s">
        <v>10</v>
      </c>
      <c r="F24" s="1">
        <v>150000</v>
      </c>
      <c r="G24" s="53" t="s">
        <v>87</v>
      </c>
      <c r="H24" s="53"/>
      <c r="W24">
        <v>5</v>
      </c>
    </row>
    <row r="25" spans="3:23" ht="15" thickBot="1" x14ac:dyDescent="0.35">
      <c r="C25" s="39" t="s">
        <v>58</v>
      </c>
      <c r="G25" s="53" t="s">
        <v>88</v>
      </c>
      <c r="H25" s="55"/>
    </row>
    <row r="26" spans="3:23" ht="4.2" customHeight="1" thickBot="1" x14ac:dyDescent="0.35">
      <c r="C26" s="40"/>
      <c r="D26" s="7"/>
      <c r="E26" s="7"/>
      <c r="F26" s="7"/>
      <c r="G26" s="7"/>
      <c r="H26" s="7"/>
      <c r="I26" s="7"/>
      <c r="J26" s="7"/>
      <c r="K26" s="7"/>
      <c r="L26" s="7"/>
      <c r="M26" s="7"/>
      <c r="N26" s="14"/>
      <c r="O26" s="14"/>
      <c r="P26" s="14"/>
      <c r="Q26" s="14"/>
      <c r="R26" s="14"/>
      <c r="S26" s="14"/>
    </row>
    <row r="27" spans="3:23" ht="6" customHeight="1" x14ac:dyDescent="0.3"/>
    <row r="28" spans="3:23" ht="6" customHeight="1" thickBot="1" x14ac:dyDescent="0.35"/>
    <row r="29" spans="3:23" ht="29.4" thickBot="1" x14ac:dyDescent="0.35">
      <c r="C29" s="8" t="s">
        <v>11</v>
      </c>
      <c r="D29" s="9" t="s">
        <v>4</v>
      </c>
      <c r="E29" s="9" t="s">
        <v>12</v>
      </c>
      <c r="F29" s="9" t="s">
        <v>13</v>
      </c>
      <c r="G29" s="10" t="s">
        <v>14</v>
      </c>
    </row>
    <row r="30" spans="3:23" x14ac:dyDescent="0.3">
      <c r="C30" s="11">
        <v>0</v>
      </c>
      <c r="D30" s="12"/>
      <c r="E30" s="12"/>
      <c r="F30" s="12"/>
      <c r="G30" s="38"/>
    </row>
    <row r="31" spans="3:23" x14ac:dyDescent="0.3">
      <c r="C31" s="11">
        <v>1</v>
      </c>
      <c r="D31" s="13"/>
      <c r="E31" s="12"/>
      <c r="F31" s="13"/>
      <c r="G31" s="12"/>
      <c r="K31" t="s">
        <v>15</v>
      </c>
    </row>
    <row r="32" spans="3:23" x14ac:dyDescent="0.3">
      <c r="C32" s="11">
        <v>2</v>
      </c>
      <c r="D32" s="13"/>
      <c r="E32" s="12"/>
      <c r="F32" s="13"/>
      <c r="G32" s="12"/>
    </row>
    <row r="33" spans="3:7" x14ac:dyDescent="0.3">
      <c r="C33" s="11">
        <v>3</v>
      </c>
      <c r="D33" s="13"/>
      <c r="E33" s="12"/>
      <c r="F33" s="13"/>
      <c r="G33" s="12"/>
    </row>
    <row r="34" spans="3:7" x14ac:dyDescent="0.3">
      <c r="C34" s="11">
        <v>4</v>
      </c>
      <c r="D34" s="13"/>
      <c r="E34" s="12"/>
      <c r="F34" s="13"/>
      <c r="G34" s="12"/>
    </row>
    <row r="35" spans="3:7" x14ac:dyDescent="0.3">
      <c r="C35" s="11">
        <v>5</v>
      </c>
      <c r="D35" s="13"/>
      <c r="E35" s="12"/>
      <c r="F35" s="13"/>
      <c r="G35" s="12"/>
    </row>
    <row r="36" spans="3:7" x14ac:dyDescent="0.3">
      <c r="C36" s="11">
        <v>6</v>
      </c>
      <c r="D36" s="13"/>
      <c r="E36" s="12"/>
      <c r="F36" s="13"/>
      <c r="G36" s="12"/>
    </row>
    <row r="37" spans="3:7" x14ac:dyDescent="0.3">
      <c r="C37" s="11">
        <v>7</v>
      </c>
      <c r="D37" s="13"/>
      <c r="E37" s="12"/>
      <c r="F37" s="13"/>
      <c r="G37" s="12"/>
    </row>
    <row r="38" spans="3:7" x14ac:dyDescent="0.3">
      <c r="C38" s="11">
        <v>8</v>
      </c>
      <c r="D38" s="13"/>
      <c r="E38" s="12"/>
      <c r="F38" s="13"/>
      <c r="G38" s="12"/>
    </row>
    <row r="39" spans="3:7" x14ac:dyDescent="0.3">
      <c r="C39" s="11">
        <v>9</v>
      </c>
      <c r="D39" s="13"/>
      <c r="E39" s="12"/>
      <c r="F39" s="13"/>
      <c r="G39" s="12"/>
    </row>
    <row r="40" spans="3:7" x14ac:dyDescent="0.3">
      <c r="C40" s="11">
        <v>10</v>
      </c>
      <c r="D40" s="13"/>
      <c r="E40" s="12"/>
      <c r="F40" s="13"/>
      <c r="G40" s="12"/>
    </row>
    <row r="41" spans="3:7" x14ac:dyDescent="0.3">
      <c r="C41" s="11">
        <v>11</v>
      </c>
      <c r="D41" s="13"/>
      <c r="E41" s="12"/>
      <c r="F41" s="13"/>
      <c r="G41" s="12"/>
    </row>
    <row r="42" spans="3:7" x14ac:dyDescent="0.3">
      <c r="C42" s="11">
        <v>12</v>
      </c>
      <c r="D42" s="13"/>
      <c r="E42" s="12"/>
      <c r="F42" s="13"/>
      <c r="G42" s="12"/>
    </row>
    <row r="43" spans="3:7" x14ac:dyDescent="0.3">
      <c r="C43" s="11">
        <v>13</v>
      </c>
      <c r="D43" s="13"/>
      <c r="E43" s="12"/>
      <c r="F43" s="13"/>
      <c r="G43" s="12"/>
    </row>
    <row r="44" spans="3:7" x14ac:dyDescent="0.3">
      <c r="C44" s="11">
        <v>14</v>
      </c>
      <c r="D44" s="13"/>
      <c r="E44" s="12"/>
      <c r="F44" s="13"/>
      <c r="G44" s="12"/>
    </row>
    <row r="45" spans="3:7" x14ac:dyDescent="0.3">
      <c r="C45" s="11">
        <v>15</v>
      </c>
      <c r="D45" s="13"/>
      <c r="E45" s="12"/>
      <c r="F45" s="13"/>
      <c r="G45" s="12"/>
    </row>
    <row r="46" spans="3:7" x14ac:dyDescent="0.3">
      <c r="C46" s="11">
        <v>16</v>
      </c>
      <c r="D46" s="13"/>
      <c r="E46" s="12"/>
      <c r="F46" s="13"/>
      <c r="G46" s="12"/>
    </row>
    <row r="47" spans="3:7" x14ac:dyDescent="0.3">
      <c r="C47" s="11">
        <v>17</v>
      </c>
      <c r="D47" s="13"/>
      <c r="E47" s="12"/>
      <c r="F47" s="13"/>
      <c r="G47" s="12"/>
    </row>
    <row r="48" spans="3:7" x14ac:dyDescent="0.3">
      <c r="C48" s="11">
        <v>18</v>
      </c>
      <c r="D48" s="13"/>
      <c r="E48" s="12"/>
      <c r="F48" s="13"/>
      <c r="G48" s="12"/>
    </row>
    <row r="49" spans="3:7" x14ac:dyDescent="0.3">
      <c r="C49" s="11">
        <v>19</v>
      </c>
      <c r="D49" s="13"/>
      <c r="E49" s="12"/>
      <c r="F49" s="13"/>
      <c r="G49" s="12"/>
    </row>
    <row r="50" spans="3:7" x14ac:dyDescent="0.3">
      <c r="C50" s="11">
        <v>20</v>
      </c>
      <c r="D50" s="13"/>
      <c r="E50" s="12"/>
      <c r="F50" s="13"/>
      <c r="G50" s="12"/>
    </row>
    <row r="51" spans="3:7" x14ac:dyDescent="0.3">
      <c r="C51" s="11">
        <v>21</v>
      </c>
      <c r="D51" s="13"/>
      <c r="E51" s="12"/>
      <c r="F51" s="13"/>
      <c r="G51" s="12"/>
    </row>
    <row r="52" spans="3:7" x14ac:dyDescent="0.3">
      <c r="C52" s="11">
        <v>22</v>
      </c>
      <c r="D52" s="13"/>
      <c r="E52" s="12"/>
      <c r="F52" s="13"/>
      <c r="G52" s="12"/>
    </row>
    <row r="53" spans="3:7" x14ac:dyDescent="0.3">
      <c r="C53" s="11">
        <v>23</v>
      </c>
      <c r="D53" s="13"/>
      <c r="E53" s="12"/>
      <c r="F53" s="13"/>
      <c r="G53" s="12"/>
    </row>
    <row r="54" spans="3:7" x14ac:dyDescent="0.3">
      <c r="C54" s="11">
        <v>24</v>
      </c>
      <c r="D54" s="13"/>
      <c r="E54" s="12"/>
      <c r="F54" s="13"/>
      <c r="G54" s="12"/>
    </row>
    <row r="55" spans="3:7" x14ac:dyDescent="0.3">
      <c r="C55" s="11">
        <v>25</v>
      </c>
      <c r="D55" s="13"/>
      <c r="E55" s="12"/>
      <c r="F55" s="13"/>
      <c r="G55" s="12"/>
    </row>
    <row r="56" spans="3:7" x14ac:dyDescent="0.3">
      <c r="C56" s="11">
        <v>26</v>
      </c>
      <c r="D56" s="13"/>
      <c r="E56" s="12"/>
      <c r="F56" s="13"/>
      <c r="G56" s="12"/>
    </row>
    <row r="57" spans="3:7" x14ac:dyDescent="0.3">
      <c r="C57" s="11">
        <v>27</v>
      </c>
      <c r="D57" s="13"/>
      <c r="E57" s="12"/>
      <c r="F57" s="13"/>
      <c r="G57" s="12"/>
    </row>
    <row r="58" spans="3:7" x14ac:dyDescent="0.3">
      <c r="C58" s="11">
        <v>28</v>
      </c>
      <c r="D58" s="13"/>
      <c r="E58" s="12"/>
      <c r="F58" s="13"/>
      <c r="G58" s="12"/>
    </row>
    <row r="59" spans="3:7" x14ac:dyDescent="0.3">
      <c r="C59" s="11">
        <v>29</v>
      </c>
      <c r="D59" s="13"/>
      <c r="E59" s="12"/>
      <c r="F59" s="13"/>
      <c r="G59" s="12"/>
    </row>
    <row r="60" spans="3:7" x14ac:dyDescent="0.3">
      <c r="C60" s="11">
        <v>30</v>
      </c>
      <c r="D60" s="13"/>
      <c r="E60" s="12"/>
      <c r="F60" s="13"/>
      <c r="G60" s="12"/>
    </row>
    <row r="61" spans="3:7" x14ac:dyDescent="0.3">
      <c r="C61" s="11">
        <v>31</v>
      </c>
      <c r="D61" s="13"/>
      <c r="E61" s="12"/>
      <c r="F61" s="13"/>
      <c r="G61" s="12"/>
    </row>
    <row r="62" spans="3:7" x14ac:dyDescent="0.3">
      <c r="C62" s="11">
        <v>32</v>
      </c>
      <c r="D62" s="13"/>
      <c r="E62" s="12"/>
      <c r="F62" s="13"/>
      <c r="G62" s="12"/>
    </row>
    <row r="63" spans="3:7" x14ac:dyDescent="0.3">
      <c r="C63" s="11">
        <v>33</v>
      </c>
      <c r="D63" s="13"/>
      <c r="E63" s="12"/>
      <c r="F63" s="13"/>
      <c r="G63" s="12"/>
    </row>
    <row r="64" spans="3:7" x14ac:dyDescent="0.3">
      <c r="C64" s="11">
        <v>34</v>
      </c>
      <c r="D64" s="13"/>
      <c r="E64" s="12"/>
      <c r="F64" s="13"/>
      <c r="G64" s="12"/>
    </row>
    <row r="65" spans="3:7" x14ac:dyDescent="0.3">
      <c r="C65" s="11">
        <v>35</v>
      </c>
      <c r="D65" s="13"/>
      <c r="E65" s="12"/>
      <c r="F65" s="13"/>
      <c r="G65" s="12"/>
    </row>
    <row r="66" spans="3:7" x14ac:dyDescent="0.3">
      <c r="C66" s="11">
        <v>36</v>
      </c>
      <c r="D66" s="13"/>
      <c r="E66" s="12"/>
      <c r="F66" s="13"/>
      <c r="G66" s="12"/>
    </row>
    <row r="67" spans="3:7" x14ac:dyDescent="0.3">
      <c r="C67" s="11">
        <v>37</v>
      </c>
      <c r="D67" s="13"/>
      <c r="E67" s="12"/>
      <c r="F67" s="13"/>
      <c r="G67" s="12"/>
    </row>
    <row r="68" spans="3:7" x14ac:dyDescent="0.3">
      <c r="C68" s="11">
        <v>38</v>
      </c>
      <c r="D68" s="13"/>
      <c r="E68" s="12"/>
      <c r="F68" s="13"/>
      <c r="G68" s="12"/>
    </row>
    <row r="69" spans="3:7" x14ac:dyDescent="0.3">
      <c r="C69" s="11">
        <v>39</v>
      </c>
      <c r="D69" s="13"/>
      <c r="E69" s="12"/>
      <c r="F69" s="13"/>
      <c r="G69" s="12"/>
    </row>
    <row r="70" spans="3:7" x14ac:dyDescent="0.3">
      <c r="C70" s="11">
        <v>40</v>
      </c>
      <c r="D70" s="13"/>
      <c r="E70" s="12"/>
      <c r="F70" s="13"/>
      <c r="G70" s="12"/>
    </row>
    <row r="71" spans="3:7" x14ac:dyDescent="0.3">
      <c r="C71" s="11">
        <v>41</v>
      </c>
      <c r="D71" s="13"/>
      <c r="E71" s="12"/>
      <c r="F71" s="13"/>
      <c r="G71" s="12"/>
    </row>
    <row r="72" spans="3:7" x14ac:dyDescent="0.3">
      <c r="C72" s="11">
        <v>42</v>
      </c>
      <c r="D72" s="13"/>
      <c r="E72" s="12"/>
      <c r="F72" s="13"/>
      <c r="G72" s="12"/>
    </row>
    <row r="73" spans="3:7" x14ac:dyDescent="0.3">
      <c r="C73" s="11">
        <v>43</v>
      </c>
      <c r="D73" s="13"/>
      <c r="E73" s="12"/>
      <c r="F73" s="13"/>
      <c r="G73" s="12"/>
    </row>
    <row r="74" spans="3:7" x14ac:dyDescent="0.3">
      <c r="C74" s="11">
        <v>44</v>
      </c>
      <c r="D74" s="13"/>
      <c r="E74" s="12"/>
      <c r="F74" s="13"/>
      <c r="G74" s="12"/>
    </row>
    <row r="75" spans="3:7" x14ac:dyDescent="0.3">
      <c r="C75" s="11">
        <v>45</v>
      </c>
      <c r="D75" s="13"/>
      <c r="E75" s="12"/>
      <c r="F75" s="13"/>
      <c r="G75" s="12"/>
    </row>
    <row r="76" spans="3:7" x14ac:dyDescent="0.3">
      <c r="C76" s="11">
        <v>46</v>
      </c>
      <c r="D76" s="13"/>
      <c r="E76" s="12"/>
      <c r="F76" s="13"/>
      <c r="G76" s="12"/>
    </row>
    <row r="77" spans="3:7" x14ac:dyDescent="0.3">
      <c r="C77" s="11">
        <v>47</v>
      </c>
      <c r="D77" s="13"/>
      <c r="E77" s="12"/>
      <c r="F77" s="13"/>
      <c r="G77" s="12"/>
    </row>
    <row r="78" spans="3:7" x14ac:dyDescent="0.3">
      <c r="C78" s="11">
        <v>48</v>
      </c>
      <c r="D78" s="13"/>
      <c r="E78" s="12"/>
      <c r="F78" s="13"/>
      <c r="G78" s="12"/>
    </row>
    <row r="79" spans="3:7" x14ac:dyDescent="0.3">
      <c r="C79" s="11">
        <v>49</v>
      </c>
      <c r="D79" s="13"/>
      <c r="E79" s="12"/>
      <c r="F79" s="13"/>
      <c r="G79" s="12"/>
    </row>
    <row r="80" spans="3:7" x14ac:dyDescent="0.3">
      <c r="C80" s="11">
        <v>50</v>
      </c>
      <c r="D80" s="13"/>
      <c r="E80" s="12"/>
      <c r="F80" s="13"/>
      <c r="G80" s="12"/>
    </row>
    <row r="81" spans="3:7" x14ac:dyDescent="0.3">
      <c r="C81" s="11">
        <v>51</v>
      </c>
      <c r="D81" s="13"/>
      <c r="E81" s="12"/>
      <c r="F81" s="13"/>
      <c r="G81" s="12"/>
    </row>
    <row r="82" spans="3:7" x14ac:dyDescent="0.3">
      <c r="C82" s="11">
        <v>52</v>
      </c>
      <c r="D82" s="13"/>
      <c r="E82" s="12"/>
      <c r="F82" s="13"/>
      <c r="G82" s="12"/>
    </row>
    <row r="83" spans="3:7" x14ac:dyDescent="0.3">
      <c r="C83" s="11">
        <v>53</v>
      </c>
      <c r="D83" s="13"/>
      <c r="E83" s="12"/>
      <c r="F83" s="13"/>
      <c r="G83" s="12"/>
    </row>
    <row r="84" spans="3:7" x14ac:dyDescent="0.3">
      <c r="C84" s="11">
        <v>54</v>
      </c>
      <c r="D84" s="13"/>
      <c r="E84" s="12"/>
      <c r="F84" s="13"/>
      <c r="G84" s="12"/>
    </row>
    <row r="85" spans="3:7" x14ac:dyDescent="0.3">
      <c r="C85" s="11">
        <v>55</v>
      </c>
      <c r="D85" s="13"/>
      <c r="E85" s="12"/>
      <c r="F85" s="13"/>
      <c r="G85" s="12"/>
    </row>
    <row r="86" spans="3:7" x14ac:dyDescent="0.3">
      <c r="C86" s="11">
        <v>56</v>
      </c>
      <c r="D86" s="13"/>
      <c r="E86" s="12"/>
      <c r="F86" s="13"/>
      <c r="G86" s="12"/>
    </row>
    <row r="87" spans="3:7" x14ac:dyDescent="0.3">
      <c r="C87" s="11">
        <v>57</v>
      </c>
      <c r="D87" s="13"/>
      <c r="E87" s="12"/>
      <c r="F87" s="13"/>
      <c r="G87" s="12"/>
    </row>
    <row r="88" spans="3:7" x14ac:dyDescent="0.3">
      <c r="C88" s="11">
        <v>58</v>
      </c>
      <c r="D88" s="13"/>
      <c r="E88" s="12"/>
      <c r="F88" s="13"/>
      <c r="G88" s="12"/>
    </row>
    <row r="89" spans="3:7" x14ac:dyDescent="0.3">
      <c r="C89" s="11">
        <v>59</v>
      </c>
      <c r="D89" s="13"/>
      <c r="E89" s="12"/>
      <c r="F89" s="13"/>
      <c r="G89" s="12"/>
    </row>
    <row r="90" spans="3:7" x14ac:dyDescent="0.3">
      <c r="C90" s="11">
        <v>60</v>
      </c>
      <c r="D90" s="13"/>
      <c r="E90" s="12"/>
      <c r="F90" s="13"/>
      <c r="G90" s="1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45" zoomScaleNormal="145" workbookViewId="0"/>
  </sheetViews>
  <sheetFormatPr defaultColWidth="8.6640625" defaultRowHeight="14.4" x14ac:dyDescent="0.3"/>
  <cols>
    <col min="1" max="1" width="6.44140625" style="43" customWidth="1"/>
    <col min="2" max="2" width="29.33203125" style="43" customWidth="1"/>
    <col min="3" max="3" width="14" style="43" customWidth="1"/>
    <col min="4" max="4" width="2.5546875" style="43" customWidth="1"/>
    <col min="5" max="5" width="15.6640625" style="43" customWidth="1"/>
    <col min="6" max="6" width="30" style="43" customWidth="1"/>
    <col min="7" max="7" width="18.44140625" style="43" customWidth="1"/>
    <col min="8" max="16384" width="8.6640625" style="43"/>
  </cols>
  <sheetData>
    <row r="18" spans="2:7" ht="15" thickBot="1" x14ac:dyDescent="0.35">
      <c r="B18" s="43" t="s">
        <v>60</v>
      </c>
      <c r="C18" s="68">
        <v>345000</v>
      </c>
      <c r="E18" s="43" t="s">
        <v>75</v>
      </c>
    </row>
    <row r="19" spans="2:7" ht="15" thickBot="1" x14ac:dyDescent="0.35">
      <c r="B19" s="43" t="s">
        <v>61</v>
      </c>
      <c r="C19" s="67">
        <v>5</v>
      </c>
      <c r="E19" s="43" t="s">
        <v>76</v>
      </c>
      <c r="G19" s="4"/>
    </row>
    <row r="20" spans="2:7" x14ac:dyDescent="0.3">
      <c r="B20" s="43" t="s">
        <v>16</v>
      </c>
      <c r="C20" s="69">
        <v>6.0999999999999999E-2</v>
      </c>
    </row>
    <row r="21" spans="2:7" x14ac:dyDescent="0.3">
      <c r="B21" s="43" t="s">
        <v>62</v>
      </c>
      <c r="C21" s="68">
        <v>1500</v>
      </c>
      <c r="E21" s="43" t="s">
        <v>74</v>
      </c>
    </row>
    <row r="22" spans="2:7" ht="15" thickBot="1" x14ac:dyDescent="0.35">
      <c r="E22" s="43" t="s">
        <v>63</v>
      </c>
    </row>
    <row r="23" spans="2:7" ht="15" thickBot="1" x14ac:dyDescent="0.35">
      <c r="E23" s="43" t="s">
        <v>77</v>
      </c>
      <c r="G23" s="44"/>
    </row>
    <row r="25" spans="2:7" x14ac:dyDescent="0.3">
      <c r="E25" s="43" t="s">
        <v>64</v>
      </c>
    </row>
    <row r="26" spans="2:7" x14ac:dyDescent="0.3">
      <c r="E26" s="43" t="s">
        <v>65</v>
      </c>
    </row>
    <row r="27" spans="2:7" x14ac:dyDescent="0.3">
      <c r="E27" s="43" t="s">
        <v>66</v>
      </c>
    </row>
    <row r="28" spans="2:7" x14ac:dyDescent="0.3">
      <c r="E28" s="43" t="s">
        <v>67</v>
      </c>
    </row>
    <row r="29" spans="2:7" x14ac:dyDescent="0.3">
      <c r="E29" s="43" t="s">
        <v>68</v>
      </c>
    </row>
    <row r="30" spans="2:7" ht="15" thickBot="1" x14ac:dyDescent="0.35">
      <c r="E30" s="43" t="s">
        <v>69</v>
      </c>
    </row>
    <row r="31" spans="2:7" ht="15" thickBot="1" x14ac:dyDescent="0.35">
      <c r="E31" s="43" t="s">
        <v>70</v>
      </c>
      <c r="G31"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5:G37"/>
  <sheetViews>
    <sheetView zoomScale="130" zoomScaleNormal="130" workbookViewId="0"/>
  </sheetViews>
  <sheetFormatPr defaultColWidth="8.6640625" defaultRowHeight="14.4" x14ac:dyDescent="0.3"/>
  <cols>
    <col min="1" max="1" width="8.6640625" style="43"/>
    <col min="2" max="2" width="29.33203125" style="43" customWidth="1"/>
    <col min="3" max="3" width="12.6640625" style="43" customWidth="1"/>
    <col min="4" max="4" width="2.5546875" style="43" customWidth="1"/>
    <col min="5" max="5" width="15.6640625" style="43" customWidth="1"/>
    <col min="6" max="6" width="32" style="43" customWidth="1"/>
    <col min="7" max="7" width="16" style="43" customWidth="1"/>
    <col min="8" max="16384" width="8.6640625" style="43"/>
  </cols>
  <sheetData>
    <row r="25" spans="2:7" ht="15" thickBot="1" x14ac:dyDescent="0.35">
      <c r="B25" s="43" t="s">
        <v>60</v>
      </c>
      <c r="C25" s="68">
        <v>345000</v>
      </c>
      <c r="E25" s="43" t="s">
        <v>75</v>
      </c>
    </row>
    <row r="26" spans="2:7" ht="15" thickBot="1" x14ac:dyDescent="0.35">
      <c r="B26" s="43" t="s">
        <v>16</v>
      </c>
      <c r="C26" s="69">
        <v>6.0999999999999999E-2</v>
      </c>
      <c r="E26" s="43" t="s">
        <v>76</v>
      </c>
      <c r="G26" s="104"/>
    </row>
    <row r="27" spans="2:7" x14ac:dyDescent="0.3">
      <c r="C27" s="68"/>
    </row>
    <row r="28" spans="2:7" ht="15" thickBot="1" x14ac:dyDescent="0.35">
      <c r="E28" s="43" t="s">
        <v>165</v>
      </c>
    </row>
    <row r="29" spans="2:7" ht="15" thickBot="1" x14ac:dyDescent="0.35">
      <c r="E29" s="43" t="s">
        <v>166</v>
      </c>
      <c r="G29" s="105"/>
    </row>
    <row r="31" spans="2:7" x14ac:dyDescent="0.3">
      <c r="E31" s="43" t="s">
        <v>64</v>
      </c>
    </row>
    <row r="32" spans="2:7" x14ac:dyDescent="0.3">
      <c r="E32" s="43" t="s">
        <v>167</v>
      </c>
    </row>
    <row r="33" spans="5:7" x14ac:dyDescent="0.3">
      <c r="E33" s="43" t="s">
        <v>168</v>
      </c>
    </row>
    <row r="34" spans="5:7" x14ac:dyDescent="0.3">
      <c r="E34" s="43" t="s">
        <v>169</v>
      </c>
    </row>
    <row r="35" spans="5:7" x14ac:dyDescent="0.3">
      <c r="E35" s="43" t="s">
        <v>170</v>
      </c>
    </row>
    <row r="36" spans="5:7" ht="15" thickBot="1" x14ac:dyDescent="0.35">
      <c r="E36" s="43" t="s">
        <v>171</v>
      </c>
    </row>
    <row r="37" spans="5:7" ht="15" thickBot="1" x14ac:dyDescent="0.35">
      <c r="E37" s="43" t="s">
        <v>172</v>
      </c>
      <c r="G37" s="5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zoomScale="130" zoomScaleNormal="130" workbookViewId="0">
      <selection activeCell="G19" sqref="G19"/>
    </sheetView>
  </sheetViews>
  <sheetFormatPr defaultRowHeight="14.4" x14ac:dyDescent="0.3"/>
  <cols>
    <col min="1" max="1" width="4.33203125" customWidth="1"/>
    <col min="6" max="6" width="13.33203125" bestFit="1" customWidth="1"/>
    <col min="7" max="7" width="12" customWidth="1"/>
    <col min="8" max="8" width="12.109375" customWidth="1"/>
    <col min="9" max="9" width="11.6640625" customWidth="1"/>
  </cols>
  <sheetData>
    <row r="2" spans="2:13" ht="14.7" customHeight="1" x14ac:dyDescent="0.3">
      <c r="B2" s="15" t="s">
        <v>127</v>
      </c>
      <c r="C2" s="56"/>
      <c r="D2" s="56"/>
      <c r="E2" s="56"/>
      <c r="F2" s="56"/>
      <c r="G2" s="56"/>
    </row>
    <row r="3" spans="2:13" ht="14.7" customHeight="1" x14ac:dyDescent="0.3">
      <c r="B3" s="70"/>
      <c r="C3" s="56"/>
      <c r="D3" s="56"/>
      <c r="E3" s="56"/>
      <c r="F3" s="56"/>
      <c r="G3" s="56"/>
    </row>
    <row r="4" spans="2:13" ht="14.7" customHeight="1" x14ac:dyDescent="0.3">
      <c r="B4" s="15" t="s">
        <v>59</v>
      </c>
      <c r="C4" s="56"/>
      <c r="D4" s="56"/>
      <c r="E4" s="56"/>
      <c r="F4" s="56"/>
      <c r="G4" s="56"/>
    </row>
    <row r="5" spans="2:13" s="15" customFormat="1" ht="16.5" customHeight="1" x14ac:dyDescent="0.3">
      <c r="B5" s="6" t="s">
        <v>8</v>
      </c>
      <c r="F5" s="80">
        <v>345000</v>
      </c>
    </row>
    <row r="6" spans="2:13" s="15" customFormat="1" ht="16.5" customHeight="1" x14ac:dyDescent="0.3">
      <c r="B6" s="6" t="s">
        <v>128</v>
      </c>
      <c r="F6" s="81">
        <v>5</v>
      </c>
    </row>
    <row r="7" spans="2:13" s="15" customFormat="1" ht="16.5" customHeight="1" x14ac:dyDescent="0.3">
      <c r="B7" s="6" t="s">
        <v>9</v>
      </c>
      <c r="F7" s="82">
        <v>6.0999999999999999E-2</v>
      </c>
    </row>
    <row r="8" spans="2:13" s="15" customFormat="1" ht="16.5" customHeight="1" x14ac:dyDescent="0.3">
      <c r="B8" s="6"/>
      <c r="F8" s="85"/>
    </row>
    <row r="9" spans="2:13" s="15" customFormat="1" ht="16.5" customHeight="1" x14ac:dyDescent="0.3">
      <c r="B9" s="6" t="s">
        <v>120</v>
      </c>
      <c r="F9" s="87"/>
    </row>
    <row r="10" spans="2:13" s="15" customFormat="1" ht="16.5" customHeight="1" x14ac:dyDescent="0.3">
      <c r="B10" s="6"/>
    </row>
    <row r="11" spans="2:13" ht="16.5" customHeight="1" x14ac:dyDescent="0.3">
      <c r="B11" s="84" t="s">
        <v>126</v>
      </c>
      <c r="C11" s="56"/>
      <c r="D11" s="56"/>
      <c r="E11" s="56"/>
      <c r="F11" s="56"/>
      <c r="G11" s="56"/>
    </row>
    <row r="12" spans="2:13" ht="16.5" customHeight="1" x14ac:dyDescent="0.3">
      <c r="B12" s="84" t="s">
        <v>116</v>
      </c>
      <c r="C12" s="56"/>
      <c r="D12" s="56"/>
      <c r="E12" s="56"/>
      <c r="F12" s="56"/>
      <c r="G12" s="56"/>
    </row>
    <row r="13" spans="2:13" s="56" customFormat="1" ht="16.5" customHeight="1" x14ac:dyDescent="0.3">
      <c r="B13" s="84" t="s">
        <v>117</v>
      </c>
    </row>
    <row r="14" spans="2:13" ht="16.5" customHeight="1" x14ac:dyDescent="0.3">
      <c r="B14" s="84" t="s">
        <v>118</v>
      </c>
      <c r="C14" s="56"/>
      <c r="D14" s="56"/>
      <c r="E14" s="56"/>
      <c r="F14" s="56"/>
      <c r="G14" s="56"/>
      <c r="M14" s="56"/>
    </row>
    <row r="15" spans="2:13" s="56" customFormat="1" ht="14.7" customHeight="1" thickBot="1" x14ac:dyDescent="0.35">
      <c r="B15" s="70"/>
    </row>
    <row r="16" spans="2:13" ht="21" customHeight="1" thickBot="1" x14ac:dyDescent="0.35">
      <c r="B16" s="117" t="s">
        <v>119</v>
      </c>
      <c r="C16" s="117"/>
      <c r="D16" s="117"/>
      <c r="E16" s="117"/>
      <c r="F16" s="117"/>
      <c r="G16" s="117"/>
      <c r="H16" s="117"/>
      <c r="I16" s="117"/>
      <c r="J16" s="117"/>
      <c r="K16" s="117"/>
      <c r="M16" s="56"/>
    </row>
    <row r="17" spans="2:13" s="70" customFormat="1" ht="9" customHeight="1" x14ac:dyDescent="0.3"/>
    <row r="18" spans="2:13" s="74" customFormat="1" x14ac:dyDescent="0.3">
      <c r="B18" s="83" t="s">
        <v>121</v>
      </c>
    </row>
    <row r="19" spans="2:13" s="74" customFormat="1" ht="15" thickBot="1" x14ac:dyDescent="0.35"/>
    <row r="20" spans="2:13" s="74" customFormat="1" ht="18" customHeight="1" thickBot="1" x14ac:dyDescent="0.35">
      <c r="C20" s="15" t="s">
        <v>122</v>
      </c>
      <c r="I20" s="86"/>
    </row>
    <row r="21" spans="2:13" s="74" customFormat="1" ht="18" customHeight="1" thickBot="1" x14ac:dyDescent="0.35">
      <c r="C21" s="15" t="s">
        <v>123</v>
      </c>
      <c r="I21" s="86"/>
    </row>
    <row r="22" spans="2:13" s="74" customFormat="1" ht="18" customHeight="1" thickBot="1" x14ac:dyDescent="0.35">
      <c r="C22" s="15" t="s">
        <v>125</v>
      </c>
      <c r="I22" s="86"/>
    </row>
    <row r="23" spans="2:13" s="74" customFormat="1" ht="18" customHeight="1" thickBot="1" x14ac:dyDescent="0.35">
      <c r="C23" s="15" t="s">
        <v>124</v>
      </c>
      <c r="I23" s="86"/>
    </row>
    <row r="24" spans="2:13" ht="15" thickBot="1" x14ac:dyDescent="0.35">
      <c r="M24" s="56"/>
    </row>
    <row r="25" spans="2:13" s="74" customFormat="1" ht="21" customHeight="1" thickBot="1" x14ac:dyDescent="0.35">
      <c r="B25" s="117" t="s">
        <v>98</v>
      </c>
      <c r="C25" s="117"/>
      <c r="D25" s="117"/>
      <c r="E25" s="117"/>
      <c r="F25" s="117"/>
      <c r="G25" s="117"/>
      <c r="H25" s="117"/>
      <c r="I25" s="117"/>
      <c r="J25" s="117"/>
      <c r="K25" s="117"/>
    </row>
    <row r="26" spans="2:13" x14ac:dyDescent="0.3">
      <c r="M26" s="56"/>
    </row>
    <row r="27" spans="2:13" x14ac:dyDescent="0.3">
      <c r="M27" s="56"/>
    </row>
    <row r="28" spans="2:13" x14ac:dyDescent="0.3">
      <c r="M28" s="56"/>
    </row>
    <row r="29" spans="2:13" x14ac:dyDescent="0.3">
      <c r="M29" s="56"/>
    </row>
    <row r="30" spans="2:13" x14ac:dyDescent="0.3">
      <c r="M30" s="56"/>
    </row>
    <row r="31" spans="2:13" x14ac:dyDescent="0.3">
      <c r="M31" s="56"/>
    </row>
    <row r="32" spans="2:13" x14ac:dyDescent="0.3">
      <c r="M32" s="56"/>
    </row>
    <row r="33" spans="13:13" x14ac:dyDescent="0.3">
      <c r="M33" s="56"/>
    </row>
    <row r="34" spans="13:13" x14ac:dyDescent="0.3">
      <c r="M34" s="56"/>
    </row>
    <row r="35" spans="13:13" x14ac:dyDescent="0.3">
      <c r="M35" s="56"/>
    </row>
    <row r="36" spans="13:13" x14ac:dyDescent="0.3">
      <c r="M36" s="56"/>
    </row>
    <row r="37" spans="13:13" x14ac:dyDescent="0.3">
      <c r="M37" s="56"/>
    </row>
    <row r="38" spans="13:13" x14ac:dyDescent="0.3">
      <c r="M38" s="56"/>
    </row>
  </sheetData>
  <mergeCells count="2">
    <mergeCell ref="B16:K16"/>
    <mergeCell ref="B25:K2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7"/>
  <sheetViews>
    <sheetView zoomScale="130" zoomScaleNormal="130" workbookViewId="0">
      <selection activeCell="G15" sqref="G15"/>
    </sheetView>
  </sheetViews>
  <sheetFormatPr defaultRowHeight="14.4" x14ac:dyDescent="0.3"/>
  <cols>
    <col min="1" max="1" width="3.5546875" style="74" customWidth="1"/>
    <col min="2" max="2" width="5" style="74" customWidth="1"/>
    <col min="3" max="3" width="12.5546875" style="74" customWidth="1"/>
    <col min="4" max="4" width="16" style="74" customWidth="1"/>
    <col min="5" max="5" width="13.6640625" style="74" customWidth="1"/>
    <col min="6" max="6" width="10.33203125" style="74" customWidth="1"/>
    <col min="7" max="7" width="9.5546875" style="74" customWidth="1"/>
    <col min="8" max="8" width="12.33203125" style="74" bestFit="1" customWidth="1"/>
    <col min="9" max="9" width="10.21875" style="74" bestFit="1" customWidth="1"/>
    <col min="10" max="14" width="12.6640625" style="74" customWidth="1"/>
    <col min="15" max="16384" width="8.88671875" style="74"/>
  </cols>
  <sheetData>
    <row r="2" spans="2:8" ht="23.4" x14ac:dyDescent="0.45">
      <c r="B2" s="47" t="s">
        <v>78</v>
      </c>
    </row>
    <row r="3" spans="2:8" ht="23.4" x14ac:dyDescent="0.45">
      <c r="B3" s="47"/>
    </row>
    <row r="4" spans="2:8" ht="23.4" x14ac:dyDescent="0.45">
      <c r="B4" s="47"/>
    </row>
    <row r="5" spans="2:8" ht="23.4" x14ac:dyDescent="0.45">
      <c r="B5" s="47"/>
    </row>
    <row r="6" spans="2:8" ht="23.4" x14ac:dyDescent="0.45">
      <c r="B6" s="47"/>
    </row>
    <row r="7" spans="2:8" ht="23.4" x14ac:dyDescent="0.45">
      <c r="B7" s="47"/>
    </row>
    <row r="10" spans="2:8" x14ac:dyDescent="0.3">
      <c r="H10" s="3"/>
    </row>
    <row r="11" spans="2:8" ht="14.7" customHeight="1" x14ac:dyDescent="0.3">
      <c r="B11" s="65" t="s">
        <v>0</v>
      </c>
      <c r="C11" s="74" t="s">
        <v>2</v>
      </c>
    </row>
    <row r="12" spans="2:8" ht="14.7" customHeight="1" x14ac:dyDescent="0.3">
      <c r="C12" s="74" t="s">
        <v>79</v>
      </c>
    </row>
    <row r="13" spans="2:8" ht="14.7" customHeight="1" x14ac:dyDescent="0.3">
      <c r="C13" s="74" t="s">
        <v>173</v>
      </c>
    </row>
    <row r="14" spans="2:8" ht="14.7" customHeight="1" x14ac:dyDescent="0.3">
      <c r="C14" s="74" t="s">
        <v>111</v>
      </c>
    </row>
    <row r="15" spans="2:8" ht="15" thickBot="1" x14ac:dyDescent="0.35"/>
    <row r="16" spans="2:8" ht="15" thickBot="1" x14ac:dyDescent="0.35">
      <c r="D16" s="49" t="s">
        <v>80</v>
      </c>
      <c r="E16" s="50" t="s">
        <v>4</v>
      </c>
    </row>
    <row r="17" spans="3:10" x14ac:dyDescent="0.3">
      <c r="D17" s="51">
        <v>1</v>
      </c>
      <c r="E17" s="73">
        <v>0</v>
      </c>
    </row>
    <row r="18" spans="3:10" ht="15" thickBot="1" x14ac:dyDescent="0.35">
      <c r="D18" s="52">
        <v>2</v>
      </c>
      <c r="E18" s="73">
        <v>0</v>
      </c>
    </row>
    <row r="19" spans="3:10" ht="15" thickBot="1" x14ac:dyDescent="0.35">
      <c r="D19" s="52">
        <v>3</v>
      </c>
      <c r="E19" s="72">
        <v>6000</v>
      </c>
      <c r="F19" s="74" t="s">
        <v>5</v>
      </c>
      <c r="I19" s="106"/>
    </row>
    <row r="20" spans="3:10" x14ac:dyDescent="0.3">
      <c r="D20" s="52">
        <v>4</v>
      </c>
      <c r="E20" s="73">
        <f t="shared" ref="E20:E25" si="0">E19</f>
        <v>6000</v>
      </c>
      <c r="I20" s="106"/>
    </row>
    <row r="21" spans="3:10" x14ac:dyDescent="0.3">
      <c r="D21" s="52">
        <v>5</v>
      </c>
      <c r="E21" s="73">
        <f t="shared" si="0"/>
        <v>6000</v>
      </c>
      <c r="H21" s="43"/>
      <c r="I21" s="106"/>
    </row>
    <row r="22" spans="3:10" x14ac:dyDescent="0.3">
      <c r="D22" s="52">
        <v>6</v>
      </c>
      <c r="E22" s="73">
        <f t="shared" si="0"/>
        <v>6000</v>
      </c>
      <c r="H22" s="43"/>
      <c r="I22" s="106"/>
    </row>
    <row r="23" spans="3:10" x14ac:dyDescent="0.3">
      <c r="D23" s="52">
        <v>7</v>
      </c>
      <c r="E23" s="73">
        <f t="shared" si="0"/>
        <v>6000</v>
      </c>
      <c r="H23" s="43"/>
      <c r="I23" s="106"/>
    </row>
    <row r="24" spans="3:10" x14ac:dyDescent="0.3">
      <c r="D24" s="52">
        <v>8</v>
      </c>
      <c r="E24" s="73">
        <f t="shared" si="0"/>
        <v>6000</v>
      </c>
      <c r="H24" s="43"/>
      <c r="I24" s="106"/>
      <c r="J24" s="45"/>
    </row>
    <row r="25" spans="3:10" ht="15" thickBot="1" x14ac:dyDescent="0.35">
      <c r="D25" s="58">
        <v>9</v>
      </c>
      <c r="E25" s="73">
        <f t="shared" si="0"/>
        <v>6000</v>
      </c>
      <c r="H25" s="43"/>
      <c r="I25" s="106"/>
    </row>
    <row r="26" spans="3:10" ht="15" thickBot="1" x14ac:dyDescent="0.35">
      <c r="D26" s="48">
        <v>10</v>
      </c>
      <c r="E26" s="72">
        <v>7500</v>
      </c>
      <c r="F26" s="74" t="s">
        <v>5</v>
      </c>
      <c r="H26" s="43"/>
      <c r="I26" s="106"/>
    </row>
    <row r="28" spans="3:10" x14ac:dyDescent="0.3">
      <c r="C28" s="74" t="s">
        <v>81</v>
      </c>
      <c r="E28" s="71">
        <v>0.08</v>
      </c>
      <c r="I28" s="3"/>
    </row>
    <row r="30" spans="3:10" x14ac:dyDescent="0.3">
      <c r="C30" s="74" t="s">
        <v>82</v>
      </c>
    </row>
    <row r="31" spans="3:10" x14ac:dyDescent="0.3">
      <c r="C31" s="74" t="s">
        <v>83</v>
      </c>
    </row>
    <row r="32" spans="3:10" x14ac:dyDescent="0.3">
      <c r="C32" s="74" t="s">
        <v>129</v>
      </c>
    </row>
    <row r="33" spans="2:6" ht="15" thickBot="1" x14ac:dyDescent="0.35"/>
    <row r="34" spans="2:6" ht="15" thickBot="1" x14ac:dyDescent="0.35">
      <c r="C34" s="74" t="s">
        <v>84</v>
      </c>
      <c r="D34" s="118"/>
      <c r="E34" s="119"/>
    </row>
    <row r="36" spans="2:6" x14ac:dyDescent="0.3">
      <c r="B36" s="65" t="s">
        <v>1</v>
      </c>
      <c r="C36" s="74" t="s">
        <v>89</v>
      </c>
    </row>
    <row r="37" spans="2:6" x14ac:dyDescent="0.3">
      <c r="C37" s="59" t="s">
        <v>92</v>
      </c>
    </row>
    <row r="38" spans="2:6" x14ac:dyDescent="0.3">
      <c r="C38" s="59" t="s">
        <v>130</v>
      </c>
    </row>
    <row r="39" spans="2:6" ht="15" thickBot="1" x14ac:dyDescent="0.35"/>
    <row r="40" spans="2:6" ht="15" thickBot="1" x14ac:dyDescent="0.35">
      <c r="C40" s="60" t="s">
        <v>90</v>
      </c>
      <c r="F40" s="61">
        <v>8.5000000000000006E-2</v>
      </c>
    </row>
    <row r="41" spans="2:6" ht="15" thickBot="1" x14ac:dyDescent="0.35">
      <c r="E41" s="7"/>
      <c r="F41" s="7"/>
    </row>
    <row r="42" spans="2:6" ht="43.8" thickBot="1" x14ac:dyDescent="0.35">
      <c r="E42" s="63" t="s">
        <v>97</v>
      </c>
      <c r="F42" s="63" t="s">
        <v>91</v>
      </c>
    </row>
    <row r="43" spans="2:6" x14ac:dyDescent="0.3">
      <c r="E43" s="11" t="s">
        <v>93</v>
      </c>
      <c r="F43" s="62"/>
    </row>
    <row r="44" spans="2:6" x14ac:dyDescent="0.3">
      <c r="E44" s="11" t="s">
        <v>94</v>
      </c>
      <c r="F44" s="62"/>
    </row>
    <row r="45" spans="2:6" ht="15" thickBot="1" x14ac:dyDescent="0.35">
      <c r="E45" s="11" t="s">
        <v>96</v>
      </c>
      <c r="F45" s="62"/>
    </row>
    <row r="46" spans="2:6" ht="15" thickBot="1" x14ac:dyDescent="0.35">
      <c r="E46" s="64" t="s">
        <v>95</v>
      </c>
      <c r="F46" s="55"/>
    </row>
    <row r="49" spans="2:12" x14ac:dyDescent="0.3">
      <c r="B49" s="65" t="s">
        <v>6</v>
      </c>
      <c r="C49" s="74" t="s">
        <v>174</v>
      </c>
      <c r="F49" s="107" t="s">
        <v>3</v>
      </c>
      <c r="G49" s="107" t="s">
        <v>175</v>
      </c>
    </row>
    <row r="50" spans="2:12" x14ac:dyDescent="0.3">
      <c r="B50" s="65"/>
      <c r="F50" s="18">
        <v>1</v>
      </c>
      <c r="G50" s="108">
        <v>0</v>
      </c>
    </row>
    <row r="51" spans="2:12" x14ac:dyDescent="0.3">
      <c r="B51" s="65"/>
      <c r="F51" s="18">
        <v>2</v>
      </c>
      <c r="G51" s="108">
        <v>0</v>
      </c>
    </row>
    <row r="52" spans="2:12" ht="16.2" customHeight="1" x14ac:dyDescent="0.3">
      <c r="B52" s="65"/>
      <c r="F52" s="18">
        <v>3</v>
      </c>
      <c r="G52" s="108">
        <v>2500</v>
      </c>
      <c r="I52" s="106"/>
    </row>
    <row r="53" spans="2:12" ht="16.2" customHeight="1" x14ac:dyDescent="0.3">
      <c r="B53" s="65"/>
      <c r="F53" s="18">
        <v>4</v>
      </c>
      <c r="G53" s="108">
        <v>2500</v>
      </c>
      <c r="I53" s="106"/>
    </row>
    <row r="54" spans="2:12" ht="16.2" customHeight="1" x14ac:dyDescent="0.3">
      <c r="B54" s="65"/>
      <c r="F54" s="18">
        <v>5</v>
      </c>
      <c r="G54" s="108">
        <v>2500</v>
      </c>
      <c r="I54" s="106"/>
    </row>
    <row r="55" spans="2:12" ht="16.2" customHeight="1" x14ac:dyDescent="0.3">
      <c r="B55" s="65"/>
      <c r="F55" s="18">
        <v>6</v>
      </c>
      <c r="G55" s="108">
        <v>4000</v>
      </c>
      <c r="I55" s="106"/>
    </row>
    <row r="56" spans="2:12" ht="16.2" customHeight="1" x14ac:dyDescent="0.3">
      <c r="B56" s="65"/>
      <c r="F56" s="18">
        <v>7</v>
      </c>
      <c r="G56" s="109" t="s">
        <v>176</v>
      </c>
      <c r="I56" s="106"/>
    </row>
    <row r="57" spans="2:12" ht="16.2" customHeight="1" x14ac:dyDescent="0.3">
      <c r="B57" s="65"/>
      <c r="F57" s="18">
        <v>8</v>
      </c>
      <c r="G57" s="109" t="s">
        <v>176</v>
      </c>
      <c r="I57" s="106"/>
    </row>
    <row r="58" spans="2:12" ht="16.2" customHeight="1" x14ac:dyDescent="0.3">
      <c r="B58" s="65"/>
      <c r="F58" s="18">
        <v>9</v>
      </c>
      <c r="G58" s="109" t="s">
        <v>176</v>
      </c>
      <c r="I58" s="106"/>
    </row>
    <row r="59" spans="2:12" ht="16.2" customHeight="1" x14ac:dyDescent="0.3">
      <c r="B59" s="65"/>
      <c r="F59" s="18">
        <v>10</v>
      </c>
      <c r="G59" s="109" t="s">
        <v>176</v>
      </c>
      <c r="I59" s="106"/>
    </row>
    <row r="60" spans="2:12" ht="16.2" customHeight="1" x14ac:dyDescent="0.3">
      <c r="B60" s="65"/>
      <c r="F60" s="18">
        <v>11</v>
      </c>
      <c r="G60" s="108">
        <v>4000</v>
      </c>
      <c r="I60" s="106"/>
    </row>
    <row r="61" spans="2:12" ht="16.2" customHeight="1" x14ac:dyDescent="0.3">
      <c r="B61" s="65"/>
      <c r="F61" s="18">
        <v>12</v>
      </c>
      <c r="G61" s="108">
        <v>4000</v>
      </c>
      <c r="I61" s="106"/>
    </row>
    <row r="62" spans="2:12" x14ac:dyDescent="0.3">
      <c r="B62" s="65"/>
    </row>
    <row r="63" spans="2:12" x14ac:dyDescent="0.3">
      <c r="E63" s="3"/>
      <c r="L63" s="3"/>
    </row>
    <row r="64" spans="2:12" x14ac:dyDescent="0.3">
      <c r="E64" s="3"/>
      <c r="L64" s="3"/>
    </row>
    <row r="65" spans="2:14" x14ac:dyDescent="0.3">
      <c r="E65" s="3"/>
      <c r="L65" s="3"/>
    </row>
    <row r="66" spans="2:14" x14ac:dyDescent="0.3">
      <c r="E66" s="3"/>
      <c r="L66" s="3"/>
    </row>
    <row r="67" spans="2:14" x14ac:dyDescent="0.3">
      <c r="E67" s="3"/>
      <c r="L67" s="3"/>
    </row>
    <row r="68" spans="2:14" x14ac:dyDescent="0.3">
      <c r="E68" s="110"/>
      <c r="L68" s="3"/>
    </row>
    <row r="69" spans="2:14" x14ac:dyDescent="0.3">
      <c r="E69" s="3"/>
      <c r="L69" s="3"/>
    </row>
    <row r="70" spans="2:14" x14ac:dyDescent="0.3">
      <c r="E70" s="3"/>
      <c r="L70" s="3"/>
    </row>
    <row r="71" spans="2:14" x14ac:dyDescent="0.3">
      <c r="E71" s="3"/>
      <c r="L71" s="3"/>
    </row>
    <row r="72" spans="2:14" x14ac:dyDescent="0.3">
      <c r="E72" s="3"/>
      <c r="L72" s="3"/>
    </row>
    <row r="73" spans="2:14" x14ac:dyDescent="0.3">
      <c r="F73" s="65"/>
      <c r="J73" s="3"/>
    </row>
    <row r="74" spans="2:14" x14ac:dyDescent="0.3">
      <c r="B74" s="65" t="s">
        <v>7</v>
      </c>
      <c r="C74" s="74" t="s">
        <v>20</v>
      </c>
    </row>
    <row r="75" spans="2:14" ht="16.2" x14ac:dyDescent="0.45">
      <c r="C75" s="74" t="s">
        <v>177</v>
      </c>
      <c r="I75" s="19" t="s">
        <v>3</v>
      </c>
      <c r="J75" s="19" t="s">
        <v>17</v>
      </c>
      <c r="K75" s="19" t="s">
        <v>18</v>
      </c>
      <c r="L75" s="19" t="s">
        <v>28</v>
      </c>
      <c r="M75" s="19" t="s">
        <v>19</v>
      </c>
      <c r="N75" s="19"/>
    </row>
    <row r="76" spans="2:14" x14ac:dyDescent="0.3">
      <c r="C76" s="74" t="s">
        <v>178</v>
      </c>
      <c r="I76" s="18">
        <v>1</v>
      </c>
      <c r="J76" s="74">
        <v>2500</v>
      </c>
      <c r="K76" s="74">
        <v>1800</v>
      </c>
      <c r="L76" s="74">
        <v>300</v>
      </c>
      <c r="M76" s="74">
        <v>125</v>
      </c>
    </row>
    <row r="77" spans="2:14" ht="15" thickBot="1" x14ac:dyDescent="0.35">
      <c r="I77" s="18">
        <v>2</v>
      </c>
      <c r="J77" s="74">
        <v>3000</v>
      </c>
      <c r="K77" s="74">
        <v>2200</v>
      </c>
      <c r="L77" s="74">
        <v>315</v>
      </c>
      <c r="M77" s="74">
        <v>150</v>
      </c>
    </row>
    <row r="78" spans="2:14" ht="15" thickBot="1" x14ac:dyDescent="0.35">
      <c r="C78" s="6" t="s">
        <v>21</v>
      </c>
      <c r="E78" s="20">
        <v>4</v>
      </c>
      <c r="I78" s="18">
        <v>3</v>
      </c>
      <c r="J78" s="74">
        <v>3250</v>
      </c>
      <c r="K78" s="74">
        <v>2400</v>
      </c>
      <c r="L78" s="74">
        <v>325</v>
      </c>
      <c r="M78" s="74">
        <v>162</v>
      </c>
    </row>
    <row r="79" spans="2:14" ht="15" thickBot="1" x14ac:dyDescent="0.35">
      <c r="C79" s="15"/>
      <c r="I79" s="18">
        <v>4</v>
      </c>
      <c r="J79" s="74">
        <v>4000</v>
      </c>
      <c r="K79" s="74">
        <v>3100</v>
      </c>
      <c r="L79" s="74">
        <v>400</v>
      </c>
      <c r="M79" s="74">
        <v>200</v>
      </c>
    </row>
    <row r="80" spans="2:14" ht="15" thickBot="1" x14ac:dyDescent="0.35">
      <c r="C80" s="6" t="s">
        <v>179</v>
      </c>
      <c r="E80" s="21"/>
      <c r="I80" s="18">
        <v>5</v>
      </c>
      <c r="J80" s="74">
        <v>4500</v>
      </c>
      <c r="K80" s="74">
        <v>3300</v>
      </c>
      <c r="L80" s="74">
        <v>430</v>
      </c>
      <c r="M80" s="74">
        <v>225</v>
      </c>
    </row>
    <row r="81" spans="2:13" x14ac:dyDescent="0.3">
      <c r="I81" s="18">
        <v>6</v>
      </c>
      <c r="J81" s="74">
        <v>5200</v>
      </c>
      <c r="K81" s="74">
        <v>3900</v>
      </c>
      <c r="L81" s="74">
        <v>450</v>
      </c>
      <c r="M81" s="74">
        <v>260</v>
      </c>
    </row>
    <row r="82" spans="2:13" x14ac:dyDescent="0.3">
      <c r="I82" s="18">
        <v>7</v>
      </c>
      <c r="J82" s="74">
        <v>5900</v>
      </c>
      <c r="K82" s="74">
        <v>4400</v>
      </c>
      <c r="L82" s="74">
        <v>500</v>
      </c>
      <c r="M82" s="74">
        <v>295</v>
      </c>
    </row>
    <row r="83" spans="2:13" x14ac:dyDescent="0.3">
      <c r="I83" s="18">
        <v>8</v>
      </c>
      <c r="J83" s="74">
        <v>6500</v>
      </c>
      <c r="K83" s="74">
        <v>4800</v>
      </c>
      <c r="L83" s="74">
        <v>550</v>
      </c>
      <c r="M83" s="74">
        <v>325</v>
      </c>
    </row>
    <row r="84" spans="2:13" x14ac:dyDescent="0.3">
      <c r="I84" s="18">
        <v>9</v>
      </c>
      <c r="J84" s="74">
        <v>8000</v>
      </c>
      <c r="K84" s="74">
        <v>6000</v>
      </c>
      <c r="L84" s="74">
        <v>590</v>
      </c>
      <c r="M84" s="74">
        <v>400</v>
      </c>
    </row>
    <row r="85" spans="2:13" x14ac:dyDescent="0.3">
      <c r="I85" s="18">
        <v>10</v>
      </c>
      <c r="J85" s="74">
        <v>9250</v>
      </c>
      <c r="K85" s="74">
        <v>6900</v>
      </c>
      <c r="L85" s="74">
        <v>700</v>
      </c>
      <c r="M85" s="74">
        <v>475</v>
      </c>
    </row>
    <row r="87" spans="2:13" x14ac:dyDescent="0.3">
      <c r="B87" s="65" t="s">
        <v>99</v>
      </c>
      <c r="C87" s="74" t="s">
        <v>131</v>
      </c>
    </row>
    <row r="88" spans="2:13" x14ac:dyDescent="0.3">
      <c r="B88" s="65"/>
      <c r="C88" s="74" t="s">
        <v>180</v>
      </c>
    </row>
    <row r="89" spans="2:13" x14ac:dyDescent="0.3">
      <c r="B89" s="65"/>
      <c r="C89" s="74" t="s">
        <v>181</v>
      </c>
    </row>
    <row r="90" spans="2:13" x14ac:dyDescent="0.3">
      <c r="B90" s="65"/>
      <c r="C90" s="74" t="s">
        <v>182</v>
      </c>
    </row>
    <row r="91" spans="2:13" x14ac:dyDescent="0.3">
      <c r="B91" s="65"/>
      <c r="C91" s="74" t="s">
        <v>183</v>
      </c>
    </row>
    <row r="92" spans="2:13" x14ac:dyDescent="0.3">
      <c r="B92" s="65"/>
      <c r="C92" s="74" t="s">
        <v>184</v>
      </c>
    </row>
    <row r="93" spans="2:13" x14ac:dyDescent="0.3">
      <c r="B93" s="65"/>
      <c r="C93" s="74" t="s">
        <v>185</v>
      </c>
    </row>
    <row r="94" spans="2:13" x14ac:dyDescent="0.3">
      <c r="C94" s="74" t="s">
        <v>186</v>
      </c>
    </row>
    <row r="96" spans="2:13" ht="15" thickBot="1" x14ac:dyDescent="0.35"/>
    <row r="97" spans="3:4" ht="15" thickBot="1" x14ac:dyDescent="0.35">
      <c r="C97" s="91" t="s">
        <v>3</v>
      </c>
      <c r="D97" s="92" t="s">
        <v>17</v>
      </c>
    </row>
    <row r="98" spans="3:4" x14ac:dyDescent="0.3">
      <c r="C98" s="88">
        <v>2005</v>
      </c>
      <c r="D98" s="89">
        <v>1345000</v>
      </c>
    </row>
    <row r="99" spans="3:4" x14ac:dyDescent="0.3">
      <c r="C99" s="16">
        <v>2006</v>
      </c>
      <c r="D99" s="66">
        <v>1472000</v>
      </c>
    </row>
    <row r="100" spans="3:4" x14ac:dyDescent="0.3">
      <c r="C100" s="16">
        <v>2007</v>
      </c>
      <c r="D100" s="66">
        <v>1725000</v>
      </c>
    </row>
    <row r="101" spans="3:4" x14ac:dyDescent="0.3">
      <c r="C101" s="16">
        <v>2008</v>
      </c>
      <c r="D101" s="66">
        <v>1815000</v>
      </c>
    </row>
    <row r="102" spans="3:4" x14ac:dyDescent="0.3">
      <c r="C102" s="16">
        <v>2009</v>
      </c>
      <c r="D102" s="66">
        <v>1485000</v>
      </c>
    </row>
    <row r="103" spans="3:4" x14ac:dyDescent="0.3">
      <c r="C103" s="16">
        <v>2010</v>
      </c>
      <c r="D103" s="66">
        <v>2105000</v>
      </c>
    </row>
    <row r="104" spans="3:4" x14ac:dyDescent="0.3">
      <c r="C104" s="16">
        <v>2011</v>
      </c>
      <c r="D104" s="66">
        <v>2620000</v>
      </c>
    </row>
    <row r="105" spans="3:4" x14ac:dyDescent="0.3">
      <c r="C105" s="16">
        <v>2012</v>
      </c>
      <c r="D105" s="66">
        <v>2450000</v>
      </c>
    </row>
    <row r="106" spans="3:4" x14ac:dyDescent="0.3">
      <c r="C106" s="111">
        <v>2013</v>
      </c>
      <c r="D106" s="112">
        <v>2745000</v>
      </c>
    </row>
    <row r="107" spans="3:4" ht="15" thickBot="1" x14ac:dyDescent="0.35">
      <c r="C107" s="17">
        <v>2014</v>
      </c>
      <c r="D107" s="90">
        <v>2250000</v>
      </c>
    </row>
  </sheetData>
  <mergeCells count="1">
    <mergeCell ref="D34:E3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30" zoomScaleNormal="130" workbookViewId="0">
      <selection activeCell="H16" sqref="H16:H17"/>
    </sheetView>
  </sheetViews>
  <sheetFormatPr defaultColWidth="8.6640625" defaultRowHeight="14.4" x14ac:dyDescent="0.3"/>
  <cols>
    <col min="1" max="1" width="6.33203125" style="22" customWidth="1"/>
    <col min="2" max="2" width="4" style="46" customWidth="1"/>
    <col min="3" max="3" width="30.6640625" style="46" customWidth="1"/>
    <col min="4" max="4" width="17" style="22" customWidth="1"/>
    <col min="5" max="6" width="14.5546875" style="22" customWidth="1"/>
    <col min="7" max="7" width="4.109375" style="22" customWidth="1"/>
    <col min="8" max="16384" width="8.6640625" style="22"/>
  </cols>
  <sheetData>
    <row r="24" spans="3:6" ht="15" thickBot="1" x14ac:dyDescent="0.35"/>
    <row r="25" spans="3:6" ht="15" thickBot="1" x14ac:dyDescent="0.35">
      <c r="C25" s="120" t="s">
        <v>57</v>
      </c>
      <c r="D25" s="121"/>
      <c r="E25" s="121"/>
      <c r="F25" s="121"/>
    </row>
    <row r="26" spans="3:6" x14ac:dyDescent="0.3">
      <c r="C26" s="78" t="s">
        <v>187</v>
      </c>
      <c r="F26" s="77">
        <v>-6.5000000000000002E-2</v>
      </c>
    </row>
    <row r="27" spans="3:6" x14ac:dyDescent="0.3">
      <c r="C27" s="78" t="s">
        <v>56</v>
      </c>
      <c r="F27" s="77">
        <v>4.4999999999999998E-2</v>
      </c>
    </row>
    <row r="28" spans="3:6" x14ac:dyDescent="0.3">
      <c r="C28" s="78" t="s">
        <v>55</v>
      </c>
      <c r="F28" s="77">
        <v>6.8000000000000005E-2</v>
      </c>
    </row>
    <row r="29" spans="3:6" x14ac:dyDescent="0.3">
      <c r="C29" s="78" t="s">
        <v>188</v>
      </c>
      <c r="F29" s="76">
        <v>0.34</v>
      </c>
    </row>
    <row r="30" spans="3:6" x14ac:dyDescent="0.3">
      <c r="C30" s="78" t="s">
        <v>189</v>
      </c>
      <c r="F30" s="75">
        <v>80000</v>
      </c>
    </row>
    <row r="31" spans="3:6" x14ac:dyDescent="0.3">
      <c r="C31" s="78" t="s">
        <v>190</v>
      </c>
      <c r="F31" s="75">
        <v>500000</v>
      </c>
    </row>
    <row r="32" spans="3:6" x14ac:dyDescent="0.3">
      <c r="C32" s="78" t="s">
        <v>191</v>
      </c>
      <c r="F32" s="75">
        <v>75000</v>
      </c>
    </row>
    <row r="33" spans="3:12" ht="7.5" customHeight="1" thickBot="1" x14ac:dyDescent="0.35">
      <c r="C33" s="36"/>
      <c r="D33" s="26"/>
      <c r="E33" s="26"/>
      <c r="F33" s="37"/>
    </row>
    <row r="34" spans="3:12" x14ac:dyDescent="0.3">
      <c r="C34" s="78"/>
      <c r="F34" s="75"/>
    </row>
    <row r="35" spans="3:12" ht="21.6" thickBot="1" x14ac:dyDescent="0.45">
      <c r="C35" s="122" t="s">
        <v>22</v>
      </c>
      <c r="D35" s="122"/>
      <c r="E35" s="122"/>
      <c r="F35" s="122"/>
    </row>
    <row r="36" spans="3:12" ht="19.5" customHeight="1" thickBot="1" x14ac:dyDescent="0.35">
      <c r="C36" s="93"/>
      <c r="D36" s="79">
        <v>2013</v>
      </c>
      <c r="E36" s="79">
        <v>2014</v>
      </c>
      <c r="F36" s="79">
        <v>2015</v>
      </c>
    </row>
    <row r="37" spans="3:12" ht="17.25" customHeight="1" x14ac:dyDescent="0.3">
      <c r="C37" s="32" t="s">
        <v>17</v>
      </c>
      <c r="D37" s="22">
        <v>3450000</v>
      </c>
      <c r="E37" s="22">
        <v>3780000</v>
      </c>
      <c r="F37" s="42"/>
    </row>
    <row r="38" spans="3:12" ht="17.399999999999999" x14ac:dyDescent="0.55000000000000004">
      <c r="C38" s="35" t="s">
        <v>23</v>
      </c>
      <c r="D38" s="24">
        <v>2250000</v>
      </c>
      <c r="E38" s="24">
        <v>2435000</v>
      </c>
      <c r="F38" s="24"/>
      <c r="H38" s="113"/>
      <c r="I38" s="113"/>
      <c r="J38" s="114"/>
      <c r="L38" s="74"/>
    </row>
    <row r="39" spans="3:12" x14ac:dyDescent="0.3">
      <c r="C39" s="33" t="s">
        <v>24</v>
      </c>
      <c r="D39" s="22">
        <v>1200000</v>
      </c>
      <c r="E39" s="22">
        <v>1345000</v>
      </c>
    </row>
    <row r="40" spans="3:12" x14ac:dyDescent="0.3">
      <c r="C40" s="32" t="s">
        <v>25</v>
      </c>
      <c r="D40" s="22">
        <v>500000</v>
      </c>
      <c r="E40" s="22">
        <v>485000</v>
      </c>
      <c r="G40" s="25"/>
      <c r="H40" s="113"/>
      <c r="I40" s="113"/>
      <c r="J40" s="114"/>
    </row>
    <row r="41" spans="3:12" x14ac:dyDescent="0.3">
      <c r="C41" s="32" t="s">
        <v>26</v>
      </c>
      <c r="D41" s="22">
        <v>240000</v>
      </c>
      <c r="E41" s="22">
        <v>240000</v>
      </c>
      <c r="F41" s="115">
        <v>240000</v>
      </c>
    </row>
    <row r="42" spans="3:12" ht="17.399999999999999" x14ac:dyDescent="0.55000000000000004">
      <c r="C42" s="35" t="s">
        <v>27</v>
      </c>
      <c r="D42" s="24">
        <v>105000</v>
      </c>
      <c r="E42" s="24">
        <v>95000</v>
      </c>
      <c r="F42" s="24"/>
    </row>
    <row r="43" spans="3:12" x14ac:dyDescent="0.3">
      <c r="C43" s="33" t="s">
        <v>28</v>
      </c>
      <c r="D43" s="22">
        <v>355000</v>
      </c>
      <c r="E43" s="22">
        <v>525000</v>
      </c>
    </row>
    <row r="44" spans="3:12" ht="17.399999999999999" x14ac:dyDescent="0.55000000000000004">
      <c r="C44" s="35" t="s">
        <v>29</v>
      </c>
      <c r="D44" s="24">
        <v>31800</v>
      </c>
      <c r="E44" s="24">
        <v>34500</v>
      </c>
      <c r="F44" s="24"/>
    </row>
    <row r="45" spans="3:12" x14ac:dyDescent="0.3">
      <c r="C45" s="33" t="s">
        <v>30</v>
      </c>
      <c r="D45" s="22">
        <v>323200</v>
      </c>
      <c r="E45" s="22">
        <v>490500</v>
      </c>
    </row>
    <row r="46" spans="3:12" ht="17.399999999999999" x14ac:dyDescent="0.55000000000000004">
      <c r="C46" s="35" t="s">
        <v>31</v>
      </c>
      <c r="D46" s="24">
        <v>235800</v>
      </c>
      <c r="E46" s="24">
        <v>207600</v>
      </c>
      <c r="F46" s="24"/>
    </row>
    <row r="47" spans="3:12" ht="15" thickBot="1" x14ac:dyDescent="0.35">
      <c r="C47" s="34" t="s">
        <v>19</v>
      </c>
      <c r="D47" s="26">
        <v>87400</v>
      </c>
      <c r="E47" s="26">
        <v>282900</v>
      </c>
      <c r="F47" s="26"/>
    </row>
    <row r="48" spans="3:12" ht="7.5" customHeight="1" x14ac:dyDescent="0.3">
      <c r="C48" s="15"/>
      <c r="D48" s="74"/>
      <c r="E48" s="74"/>
      <c r="F48" s="74"/>
    </row>
    <row r="49" spans="2:10" ht="21.6" thickBot="1" x14ac:dyDescent="0.45">
      <c r="B49" s="122" t="s">
        <v>32</v>
      </c>
      <c r="C49" s="122"/>
      <c r="D49" s="122"/>
      <c r="E49" s="122"/>
      <c r="F49" s="122"/>
    </row>
    <row r="50" spans="2:10" ht="15" thickBot="1" x14ac:dyDescent="0.35">
      <c r="B50" s="27" t="s">
        <v>33</v>
      </c>
      <c r="C50" s="27"/>
      <c r="D50" s="79">
        <v>2013</v>
      </c>
      <c r="E50" s="79">
        <v>2014</v>
      </c>
      <c r="F50" s="79">
        <v>2015</v>
      </c>
    </row>
    <row r="51" spans="2:10" x14ac:dyDescent="0.3">
      <c r="B51" s="28" t="s">
        <v>34</v>
      </c>
      <c r="D51" s="22">
        <v>57500</v>
      </c>
      <c r="E51" s="22">
        <v>291400</v>
      </c>
      <c r="F51" s="115">
        <v>250000</v>
      </c>
    </row>
    <row r="52" spans="2:10" x14ac:dyDescent="0.3">
      <c r="B52" s="28" t="s">
        <v>35</v>
      </c>
      <c r="D52" s="22">
        <v>450000</v>
      </c>
      <c r="E52" s="22">
        <v>390000</v>
      </c>
      <c r="H52" s="113"/>
      <c r="I52" s="113"/>
      <c r="J52" s="114"/>
    </row>
    <row r="53" spans="2:10" ht="16.2" x14ac:dyDescent="0.45">
      <c r="B53" s="28" t="s">
        <v>36</v>
      </c>
      <c r="D53" s="24">
        <v>785000</v>
      </c>
      <c r="E53" s="24">
        <v>742000</v>
      </c>
      <c r="F53" s="24"/>
      <c r="H53" s="113"/>
      <c r="I53" s="113"/>
      <c r="J53" s="114"/>
    </row>
    <row r="54" spans="2:10" x14ac:dyDescent="0.3">
      <c r="B54" s="29" t="s">
        <v>37</v>
      </c>
      <c r="D54" s="22">
        <v>1292500</v>
      </c>
      <c r="E54" s="22">
        <v>1423400</v>
      </c>
    </row>
    <row r="55" spans="2:10" x14ac:dyDescent="0.3">
      <c r="B55" s="28" t="s">
        <v>38</v>
      </c>
      <c r="D55" s="22">
        <v>3425000</v>
      </c>
      <c r="E55" s="22">
        <v>3560000</v>
      </c>
    </row>
    <row r="56" spans="2:10" ht="16.2" x14ac:dyDescent="0.45">
      <c r="B56" s="28" t="s">
        <v>39</v>
      </c>
      <c r="D56" s="24">
        <v>1045000</v>
      </c>
      <c r="E56" s="24">
        <v>1079500</v>
      </c>
      <c r="F56" s="24"/>
    </row>
    <row r="57" spans="2:10" ht="16.2" x14ac:dyDescent="0.45">
      <c r="B57" s="29" t="s">
        <v>40</v>
      </c>
      <c r="D57" s="24">
        <v>2380000</v>
      </c>
      <c r="E57" s="24">
        <v>2480500</v>
      </c>
      <c r="F57" s="24"/>
    </row>
    <row r="58" spans="2:10" ht="15" thickBot="1" x14ac:dyDescent="0.35">
      <c r="B58" s="29" t="s">
        <v>41</v>
      </c>
      <c r="D58" s="22">
        <v>3672500</v>
      </c>
      <c r="E58" s="22">
        <v>3903900</v>
      </c>
    </row>
    <row r="59" spans="2:10" x14ac:dyDescent="0.3">
      <c r="B59" s="27" t="s">
        <v>42</v>
      </c>
      <c r="C59" s="27"/>
      <c r="D59" s="23"/>
      <c r="E59" s="23"/>
      <c r="F59" s="23"/>
    </row>
    <row r="60" spans="2:10" x14ac:dyDescent="0.3">
      <c r="B60" s="28" t="s">
        <v>43</v>
      </c>
      <c r="D60" s="22">
        <v>300500</v>
      </c>
      <c r="E60" s="22">
        <v>326000</v>
      </c>
      <c r="H60" s="113"/>
      <c r="I60" s="113"/>
      <c r="J60" s="114"/>
    </row>
    <row r="61" spans="2:10" x14ac:dyDescent="0.3">
      <c r="B61" s="28" t="s">
        <v>44</v>
      </c>
      <c r="D61" s="22">
        <v>179000</v>
      </c>
      <c r="E61" s="22">
        <v>210000</v>
      </c>
      <c r="F61" s="115">
        <v>245000</v>
      </c>
    </row>
    <row r="62" spans="2:10" ht="16.2" x14ac:dyDescent="0.45">
      <c r="B62" s="28" t="s">
        <v>45</v>
      </c>
      <c r="D62" s="24">
        <v>118000</v>
      </c>
      <c r="E62" s="24">
        <v>85000</v>
      </c>
      <c r="F62" s="116">
        <v>100000</v>
      </c>
    </row>
    <row r="63" spans="2:10" x14ac:dyDescent="0.3">
      <c r="B63" s="29" t="s">
        <v>46</v>
      </c>
      <c r="D63" s="22">
        <v>597500</v>
      </c>
      <c r="E63" s="22">
        <v>621000</v>
      </c>
    </row>
    <row r="64" spans="2:10" ht="16.2" x14ac:dyDescent="0.45">
      <c r="B64" s="28" t="s">
        <v>47</v>
      </c>
      <c r="D64" s="24">
        <v>425000</v>
      </c>
      <c r="E64" s="24">
        <v>425000</v>
      </c>
      <c r="F64" s="116">
        <v>450000</v>
      </c>
    </row>
    <row r="65" spans="2:6" x14ac:dyDescent="0.3">
      <c r="B65" s="29" t="s">
        <v>48</v>
      </c>
      <c r="D65" s="22">
        <v>1022500</v>
      </c>
      <c r="E65" s="22">
        <v>1046000</v>
      </c>
    </row>
    <row r="66" spans="2:6" x14ac:dyDescent="0.3">
      <c r="B66" s="28" t="s">
        <v>49</v>
      </c>
      <c r="D66" s="22">
        <v>500000</v>
      </c>
      <c r="E66" s="22">
        <v>500000</v>
      </c>
      <c r="F66" s="115">
        <v>500000</v>
      </c>
    </row>
    <row r="67" spans="2:6" ht="16.2" x14ac:dyDescent="0.45">
      <c r="B67" s="28" t="s">
        <v>50</v>
      </c>
      <c r="D67" s="24">
        <v>2150000</v>
      </c>
      <c r="E67" s="24">
        <v>2357900</v>
      </c>
      <c r="F67" s="24"/>
    </row>
    <row r="68" spans="2:6" ht="16.2" x14ac:dyDescent="0.45">
      <c r="B68" s="29" t="s">
        <v>51</v>
      </c>
      <c r="D68" s="24">
        <v>2650000</v>
      </c>
      <c r="E68" s="24">
        <v>2857900</v>
      </c>
      <c r="F68" s="24"/>
    </row>
    <row r="69" spans="2:6" ht="15" thickBot="1" x14ac:dyDescent="0.35">
      <c r="B69" s="30" t="s">
        <v>52</v>
      </c>
      <c r="C69" s="31"/>
      <c r="D69" s="26">
        <v>3672500</v>
      </c>
      <c r="E69" s="26">
        <v>3903900</v>
      </c>
      <c r="F69" s="26"/>
    </row>
    <row r="70" spans="2:6" ht="3.75" customHeight="1" x14ac:dyDescent="0.3"/>
    <row r="71" spans="2:6" ht="3.75" customHeight="1" thickBot="1" x14ac:dyDescent="0.35"/>
    <row r="72" spans="2:6" ht="15" thickBot="1" x14ac:dyDescent="0.35">
      <c r="C72" s="46" t="s">
        <v>192</v>
      </c>
      <c r="F72" s="21"/>
    </row>
    <row r="73" spans="2:6" ht="9.75" customHeight="1" thickBot="1" x14ac:dyDescent="0.35">
      <c r="B73" s="31"/>
      <c r="C73" s="31"/>
      <c r="D73" s="26"/>
      <c r="E73" s="26"/>
      <c r="F73" s="26"/>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7"/>
  <sheetViews>
    <sheetView zoomScale="160" zoomScaleNormal="160" workbookViewId="0">
      <selection activeCell="B8" sqref="B8"/>
    </sheetView>
  </sheetViews>
  <sheetFormatPr defaultColWidth="9.109375" defaultRowHeight="14.4" x14ac:dyDescent="0.3"/>
  <cols>
    <col min="1" max="1" width="3" style="95" customWidth="1"/>
    <col min="2" max="2" width="9.109375" style="95"/>
    <col min="3" max="3" width="3.6640625" style="95" customWidth="1"/>
    <col min="4" max="4" width="3.33203125" style="95" customWidth="1"/>
    <col min="5" max="5" width="74.88671875" style="95" customWidth="1"/>
    <col min="6" max="6" width="11.44140625" style="95" bestFit="1" customWidth="1"/>
    <col min="7" max="7" width="12.109375" style="95" bestFit="1" customWidth="1"/>
    <col min="8" max="11" width="9.109375" style="95"/>
    <col min="12" max="12" width="9.44140625" style="95" bestFit="1" customWidth="1"/>
    <col min="13" max="13" width="11.6640625" style="95" customWidth="1"/>
    <col min="14" max="14" width="10.6640625" style="95" customWidth="1"/>
    <col min="15" max="16384" width="9.109375" style="95"/>
  </cols>
  <sheetData>
    <row r="2" spans="2:13" ht="18" x14ac:dyDescent="0.3">
      <c r="B2" s="94"/>
      <c r="E2" s="96" t="s">
        <v>153</v>
      </c>
    </row>
    <row r="3" spans="2:13" x14ac:dyDescent="0.3">
      <c r="B3" s="94"/>
      <c r="E3" s="97" t="s">
        <v>154</v>
      </c>
    </row>
    <row r="4" spans="2:13" x14ac:dyDescent="0.3">
      <c r="B4" s="94"/>
    </row>
    <row r="5" spans="2:13" x14ac:dyDescent="0.3">
      <c r="B5" s="94"/>
      <c r="E5" s="98" t="s">
        <v>155</v>
      </c>
    </row>
    <row r="6" spans="2:13" x14ac:dyDescent="0.3">
      <c r="E6" s="98" t="s">
        <v>110</v>
      </c>
    </row>
    <row r="7" spans="2:13" ht="15" thickBot="1" x14ac:dyDescent="0.35">
      <c r="B7" s="94" t="s">
        <v>156</v>
      </c>
    </row>
    <row r="8" spans="2:13" ht="15" customHeight="1" thickBot="1" x14ac:dyDescent="0.35">
      <c r="B8" s="99"/>
      <c r="C8" s="100" t="s">
        <v>0</v>
      </c>
      <c r="D8" s="100"/>
      <c r="E8" s="127" t="s">
        <v>193</v>
      </c>
    </row>
    <row r="9" spans="2:13" ht="33" customHeight="1" x14ac:dyDescent="0.3">
      <c r="E9" s="127"/>
    </row>
    <row r="10" spans="2:13" ht="15" thickBot="1" x14ac:dyDescent="0.35">
      <c r="B10" s="94" t="s">
        <v>156</v>
      </c>
    </row>
    <row r="11" spans="2:13" ht="15" customHeight="1" thickBot="1" x14ac:dyDescent="0.35">
      <c r="B11" s="99"/>
      <c r="C11" s="100" t="s">
        <v>1</v>
      </c>
      <c r="D11" s="100"/>
      <c r="E11" s="127" t="s">
        <v>157</v>
      </c>
      <c r="L11" s="101"/>
      <c r="M11" s="101"/>
    </row>
    <row r="12" spans="2:13" ht="20.25" customHeight="1" x14ac:dyDescent="0.3">
      <c r="E12" s="127"/>
      <c r="L12" s="101"/>
      <c r="M12" s="101"/>
    </row>
    <row r="13" spans="2:13" ht="15" thickBot="1" x14ac:dyDescent="0.35">
      <c r="B13" s="94" t="s">
        <v>156</v>
      </c>
      <c r="L13" s="101"/>
      <c r="M13" s="101"/>
    </row>
    <row r="14" spans="2:13" ht="15" customHeight="1" thickBot="1" x14ac:dyDescent="0.35">
      <c r="B14" s="99"/>
      <c r="C14" s="100" t="s">
        <v>6</v>
      </c>
      <c r="D14" s="100"/>
      <c r="E14" s="127" t="s">
        <v>194</v>
      </c>
      <c r="L14" s="101"/>
      <c r="M14" s="101"/>
    </row>
    <row r="15" spans="2:13" x14ac:dyDescent="0.3">
      <c r="E15" s="127"/>
      <c r="L15" s="101"/>
      <c r="M15" s="101"/>
    </row>
    <row r="16" spans="2:13" ht="15" thickBot="1" x14ac:dyDescent="0.35">
      <c r="B16" s="94" t="s">
        <v>156</v>
      </c>
      <c r="L16" s="101"/>
      <c r="M16" s="101"/>
    </row>
    <row r="17" spans="2:5" ht="15" customHeight="1" thickBot="1" x14ac:dyDescent="0.35">
      <c r="B17" s="99"/>
      <c r="C17" s="100" t="s">
        <v>7</v>
      </c>
      <c r="D17" s="100"/>
      <c r="E17" s="127" t="s">
        <v>158</v>
      </c>
    </row>
    <row r="18" spans="2:5" x14ac:dyDescent="0.3">
      <c r="E18" s="127"/>
    </row>
    <row r="19" spans="2:5" ht="15" thickBot="1" x14ac:dyDescent="0.35">
      <c r="B19" s="94" t="s">
        <v>156</v>
      </c>
    </row>
    <row r="20" spans="2:5" ht="15" customHeight="1" thickBot="1" x14ac:dyDescent="0.35">
      <c r="B20" s="99"/>
      <c r="C20" s="100" t="s">
        <v>99</v>
      </c>
      <c r="D20" s="100"/>
      <c r="E20" s="127" t="s">
        <v>195</v>
      </c>
    </row>
    <row r="21" spans="2:5" x14ac:dyDescent="0.3">
      <c r="E21" s="127"/>
    </row>
    <row r="22" spans="2:5" ht="15" thickBot="1" x14ac:dyDescent="0.35">
      <c r="B22" s="94" t="s">
        <v>159</v>
      </c>
    </row>
    <row r="23" spans="2:5" ht="15" thickBot="1" x14ac:dyDescent="0.35">
      <c r="B23" s="99"/>
      <c r="C23" s="100" t="s">
        <v>105</v>
      </c>
      <c r="E23" s="102" t="s">
        <v>160</v>
      </c>
    </row>
    <row r="24" spans="2:5" x14ac:dyDescent="0.3">
      <c r="E24" s="102"/>
    </row>
    <row r="25" spans="2:5" x14ac:dyDescent="0.3">
      <c r="D25" s="95" t="s">
        <v>100</v>
      </c>
      <c r="E25" s="130" t="s">
        <v>133</v>
      </c>
    </row>
    <row r="26" spans="2:5" x14ac:dyDescent="0.3">
      <c r="D26" s="95" t="s">
        <v>101</v>
      </c>
      <c r="E26" s="130" t="s">
        <v>132</v>
      </c>
    </row>
    <row r="27" spans="2:5" x14ac:dyDescent="0.3">
      <c r="D27" s="95" t="s">
        <v>102</v>
      </c>
      <c r="E27" s="102" t="s">
        <v>134</v>
      </c>
    </row>
    <row r="28" spans="2:5" x14ac:dyDescent="0.3">
      <c r="D28" s="95" t="s">
        <v>103</v>
      </c>
      <c r="E28" s="102" t="s">
        <v>135</v>
      </c>
    </row>
    <row r="29" spans="2:5" x14ac:dyDescent="0.3">
      <c r="D29" s="95" t="s">
        <v>104</v>
      </c>
      <c r="E29" s="102" t="s">
        <v>136</v>
      </c>
    </row>
    <row r="30" spans="2:5" ht="15" thickBot="1" x14ac:dyDescent="0.35">
      <c r="B30" s="94" t="s">
        <v>159</v>
      </c>
      <c r="E30" s="102"/>
    </row>
    <row r="31" spans="2:5" ht="15" thickBot="1" x14ac:dyDescent="0.35">
      <c r="B31" s="99"/>
      <c r="C31" s="100" t="s">
        <v>106</v>
      </c>
      <c r="E31" s="102" t="s">
        <v>161</v>
      </c>
    </row>
    <row r="32" spans="2:5" x14ac:dyDescent="0.3">
      <c r="E32" s="102"/>
    </row>
    <row r="33" spans="2:5" x14ac:dyDescent="0.3">
      <c r="D33" s="95" t="s">
        <v>100</v>
      </c>
      <c r="E33" s="131" t="s">
        <v>132</v>
      </c>
    </row>
    <row r="34" spans="2:5" x14ac:dyDescent="0.3">
      <c r="D34" s="95" t="s">
        <v>101</v>
      </c>
      <c r="E34" s="131" t="s">
        <v>133</v>
      </c>
    </row>
    <row r="35" spans="2:5" x14ac:dyDescent="0.3">
      <c r="D35" s="95" t="s">
        <v>102</v>
      </c>
      <c r="E35" s="131" t="s">
        <v>134</v>
      </c>
    </row>
    <row r="36" spans="2:5" x14ac:dyDescent="0.3">
      <c r="D36" s="95" t="s">
        <v>103</v>
      </c>
      <c r="E36" s="131" t="s">
        <v>137</v>
      </c>
    </row>
    <row r="37" spans="2:5" x14ac:dyDescent="0.3">
      <c r="D37" s="95" t="s">
        <v>104</v>
      </c>
      <c r="E37" s="131" t="s">
        <v>196</v>
      </c>
    </row>
    <row r="38" spans="2:5" ht="15" thickBot="1" x14ac:dyDescent="0.35">
      <c r="B38" s="94" t="s">
        <v>156</v>
      </c>
      <c r="E38" s="102"/>
    </row>
    <row r="39" spans="2:5" ht="15" customHeight="1" thickBot="1" x14ac:dyDescent="0.35">
      <c r="B39" s="99"/>
      <c r="C39" s="100" t="s">
        <v>107</v>
      </c>
      <c r="D39" s="100"/>
      <c r="E39" s="127" t="s">
        <v>197</v>
      </c>
    </row>
    <row r="40" spans="2:5" x14ac:dyDescent="0.3">
      <c r="E40" s="127"/>
    </row>
    <row r="41" spans="2:5" ht="15" thickBot="1" x14ac:dyDescent="0.35">
      <c r="B41" s="94" t="s">
        <v>156</v>
      </c>
      <c r="E41" s="102"/>
    </row>
    <row r="42" spans="2:5" ht="15" customHeight="1" thickBot="1" x14ac:dyDescent="0.35">
      <c r="B42" s="99"/>
      <c r="C42" s="100" t="s">
        <v>108</v>
      </c>
      <c r="D42" s="100"/>
      <c r="E42" s="127" t="s">
        <v>198</v>
      </c>
    </row>
    <row r="43" spans="2:5" x14ac:dyDescent="0.3">
      <c r="E43" s="127"/>
    </row>
    <row r="44" spans="2:5" ht="15" thickBot="1" x14ac:dyDescent="0.35">
      <c r="B44" s="94" t="s">
        <v>156</v>
      </c>
      <c r="E44" s="102"/>
    </row>
    <row r="45" spans="2:5" ht="15" customHeight="1" thickBot="1" x14ac:dyDescent="0.35">
      <c r="B45" s="99"/>
      <c r="C45" s="100" t="s">
        <v>109</v>
      </c>
      <c r="D45" s="100"/>
      <c r="E45" s="127" t="s">
        <v>199</v>
      </c>
    </row>
    <row r="46" spans="2:5" x14ac:dyDescent="0.3">
      <c r="E46" s="127"/>
    </row>
    <row r="47" spans="2:5" ht="15" thickBot="1" x14ac:dyDescent="0.35">
      <c r="B47" s="94" t="s">
        <v>156</v>
      </c>
      <c r="E47" s="102"/>
    </row>
    <row r="48" spans="2:5" ht="15" customHeight="1" thickBot="1" x14ac:dyDescent="0.35">
      <c r="B48" s="99"/>
      <c r="C48" s="100" t="s">
        <v>138</v>
      </c>
      <c r="D48" s="100"/>
      <c r="E48" s="127" t="s">
        <v>200</v>
      </c>
    </row>
    <row r="49" spans="2:5" x14ac:dyDescent="0.3">
      <c r="E49" s="127"/>
    </row>
    <row r="50" spans="2:5" ht="15" thickBot="1" x14ac:dyDescent="0.35">
      <c r="B50" s="94" t="s">
        <v>156</v>
      </c>
      <c r="E50" s="102"/>
    </row>
    <row r="51" spans="2:5" ht="15" customHeight="1" thickBot="1" x14ac:dyDescent="0.35">
      <c r="B51" s="99"/>
      <c r="C51" s="100" t="s">
        <v>139</v>
      </c>
      <c r="D51" s="100"/>
      <c r="E51" s="127" t="s">
        <v>201</v>
      </c>
    </row>
    <row r="52" spans="2:5" x14ac:dyDescent="0.3">
      <c r="E52" s="127"/>
    </row>
    <row r="53" spans="2:5" ht="15" thickBot="1" x14ac:dyDescent="0.35">
      <c r="B53" s="94" t="s">
        <v>159</v>
      </c>
      <c r="E53" s="102"/>
    </row>
    <row r="54" spans="2:5" ht="15" thickBot="1" x14ac:dyDescent="0.35">
      <c r="B54" s="99"/>
      <c r="C54" s="100" t="s">
        <v>162</v>
      </c>
      <c r="D54" s="100"/>
      <c r="E54" s="126" t="s">
        <v>112</v>
      </c>
    </row>
    <row r="55" spans="2:5" ht="38.4" customHeight="1" x14ac:dyDescent="0.3">
      <c r="E55" s="126"/>
    </row>
    <row r="56" spans="2:5" x14ac:dyDescent="0.3">
      <c r="D56" s="95" t="s">
        <v>100</v>
      </c>
      <c r="E56" s="95" t="s">
        <v>113</v>
      </c>
    </row>
    <row r="57" spans="2:5" x14ac:dyDescent="0.3">
      <c r="D57" s="95" t="s">
        <v>101</v>
      </c>
      <c r="E57" s="95" t="s">
        <v>114</v>
      </c>
    </row>
    <row r="58" spans="2:5" x14ac:dyDescent="0.3">
      <c r="D58" s="95" t="s">
        <v>102</v>
      </c>
      <c r="E58" s="95" t="s">
        <v>202</v>
      </c>
    </row>
    <row r="59" spans="2:5" x14ac:dyDescent="0.3">
      <c r="D59" s="95" t="s">
        <v>103</v>
      </c>
      <c r="E59" s="95" t="s">
        <v>23</v>
      </c>
    </row>
    <row r="60" spans="2:5" x14ac:dyDescent="0.3">
      <c r="D60" s="95" t="s">
        <v>104</v>
      </c>
      <c r="E60" s="95" t="s">
        <v>115</v>
      </c>
    </row>
    <row r="61" spans="2:5" ht="16.2" customHeight="1" thickBot="1" x14ac:dyDescent="0.35">
      <c r="B61" s="94" t="s">
        <v>156</v>
      </c>
    </row>
    <row r="62" spans="2:5" ht="15" thickBot="1" x14ac:dyDescent="0.35">
      <c r="B62" s="133"/>
      <c r="C62" s="134" t="s">
        <v>203</v>
      </c>
      <c r="D62" s="134"/>
      <c r="E62" s="127" t="s">
        <v>204</v>
      </c>
    </row>
    <row r="63" spans="2:5" ht="25.8" customHeight="1" x14ac:dyDescent="0.3">
      <c r="B63" s="132"/>
      <c r="C63" s="132"/>
      <c r="D63" s="132"/>
      <c r="E63" s="127"/>
    </row>
    <row r="64" spans="2:5" ht="15" thickBot="1" x14ac:dyDescent="0.35"/>
    <row r="65" spans="1:8" ht="15" thickBot="1" x14ac:dyDescent="0.35">
      <c r="A65" s="123"/>
      <c r="B65" s="124"/>
      <c r="C65" s="124"/>
      <c r="D65" s="124"/>
      <c r="E65" s="124"/>
      <c r="F65" s="124"/>
      <c r="G65" s="124"/>
      <c r="H65" s="125"/>
    </row>
    <row r="77" spans="1:8" x14ac:dyDescent="0.3">
      <c r="B77" s="103"/>
    </row>
  </sheetData>
  <mergeCells count="13">
    <mergeCell ref="E51:E52"/>
    <mergeCell ref="E62:E63"/>
    <mergeCell ref="E20:E21"/>
    <mergeCell ref="E39:E40"/>
    <mergeCell ref="E42:E43"/>
    <mergeCell ref="E45:E46"/>
    <mergeCell ref="E48:E49"/>
    <mergeCell ref="A65:H65"/>
    <mergeCell ref="E54:E55"/>
    <mergeCell ref="E8:E9"/>
    <mergeCell ref="E11:E12"/>
    <mergeCell ref="E14:E15"/>
    <mergeCell ref="E17:E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
  <sheetViews>
    <sheetView workbookViewId="0">
      <selection activeCell="H15" sqref="H15"/>
    </sheetView>
  </sheetViews>
  <sheetFormatPr defaultColWidth="9.109375" defaultRowHeight="14.4" x14ac:dyDescent="0.3"/>
  <cols>
    <col min="1" max="3" width="9.109375" style="74"/>
    <col min="4" max="4" width="4.77734375" style="74" customWidth="1"/>
    <col min="5" max="6" width="9.109375" style="74"/>
    <col min="7" max="7" width="5.5546875" style="74" customWidth="1"/>
    <col min="8" max="9" width="9.109375" style="74"/>
    <col min="10" max="10" width="5.6640625" style="74" customWidth="1"/>
    <col min="11" max="16384" width="9.109375" style="74"/>
  </cols>
  <sheetData>
    <row r="2" spans="2:10" ht="15" thickBot="1" x14ac:dyDescent="0.35"/>
    <row r="3" spans="2:10" ht="27.6" customHeight="1" thickBot="1" x14ac:dyDescent="0.35">
      <c r="B3" s="129" t="s">
        <v>163</v>
      </c>
      <c r="C3" s="128" t="s">
        <v>164</v>
      </c>
      <c r="D3" s="143"/>
      <c r="E3" s="129" t="s">
        <v>163</v>
      </c>
      <c r="F3" s="128" t="s">
        <v>164</v>
      </c>
      <c r="G3" s="143"/>
      <c r="H3" s="129" t="s">
        <v>163</v>
      </c>
      <c r="I3" s="128" t="s">
        <v>164</v>
      </c>
      <c r="J3" s="129"/>
    </row>
    <row r="4" spans="2:10" ht="23.4" x14ac:dyDescent="0.45">
      <c r="B4" s="135">
        <v>1</v>
      </c>
      <c r="C4" s="136">
        <f>'MC-TF - 20 Pts'!B8</f>
        <v>0</v>
      </c>
      <c r="D4" s="144"/>
      <c r="E4" s="145">
        <v>6</v>
      </c>
      <c r="F4" s="146">
        <f>'MC-TF - 20 Pts'!B23</f>
        <v>0</v>
      </c>
      <c r="G4" s="147"/>
      <c r="H4" s="135">
        <v>11</v>
      </c>
      <c r="I4" s="136">
        <f>'MC-TF - 20 Pts'!B48</f>
        <v>0</v>
      </c>
      <c r="J4" s="141"/>
    </row>
    <row r="5" spans="2:10" ht="23.4" x14ac:dyDescent="0.45">
      <c r="B5" s="135">
        <v>2</v>
      </c>
      <c r="C5" s="136">
        <f>'MC-TF - 20 Pts'!B11</f>
        <v>0</v>
      </c>
      <c r="D5" s="148"/>
      <c r="E5" s="135">
        <v>7</v>
      </c>
      <c r="F5" s="136">
        <f>'MC-TF - 20 Pts'!B31</f>
        <v>0</v>
      </c>
      <c r="G5" s="149"/>
      <c r="H5" s="135">
        <v>12</v>
      </c>
      <c r="I5" s="136">
        <f>'MC-TF - 20 Pts'!B51</f>
        <v>0</v>
      </c>
      <c r="J5" s="141"/>
    </row>
    <row r="6" spans="2:10" ht="23.4" x14ac:dyDescent="0.45">
      <c r="B6" s="135">
        <v>3</v>
      </c>
      <c r="C6" s="136">
        <f>'MC-TF - 20 Pts'!B14</f>
        <v>0</v>
      </c>
      <c r="D6" s="148"/>
      <c r="E6" s="135">
        <v>8</v>
      </c>
      <c r="F6" s="136">
        <f>'MC-TF - 20 Pts'!B39</f>
        <v>0</v>
      </c>
      <c r="G6" s="149"/>
      <c r="H6" s="135">
        <v>13</v>
      </c>
      <c r="I6" s="136">
        <f>'MC-TF - 20 Pts'!B54</f>
        <v>0</v>
      </c>
      <c r="J6" s="141"/>
    </row>
    <row r="7" spans="2:10" ht="23.4" x14ac:dyDescent="0.45">
      <c r="B7" s="135">
        <v>4</v>
      </c>
      <c r="C7" s="136">
        <f>'MC-TF - 20 Pts'!B17</f>
        <v>0</v>
      </c>
      <c r="D7" s="148"/>
      <c r="E7" s="135">
        <v>9</v>
      </c>
      <c r="F7" s="136">
        <f>'MC-TF - 20 Pts'!B42</f>
        <v>0</v>
      </c>
      <c r="G7" s="149"/>
      <c r="H7" s="135">
        <v>14</v>
      </c>
      <c r="I7" s="136">
        <f>'MC-TF - 20 Pts'!B62</f>
        <v>0</v>
      </c>
      <c r="J7" s="141"/>
    </row>
    <row r="8" spans="2:10" ht="24" thickBot="1" x14ac:dyDescent="0.5">
      <c r="B8" s="137">
        <v>5</v>
      </c>
      <c r="C8" s="138">
        <f>'MC-TF - 20 Pts'!B20</f>
        <v>0</v>
      </c>
      <c r="D8" s="150"/>
      <c r="E8" s="137">
        <v>10</v>
      </c>
      <c r="F8" s="138">
        <f>'MC-TF - 20 Pts'!B45</f>
        <v>0</v>
      </c>
      <c r="G8" s="151"/>
      <c r="H8" s="139"/>
      <c r="I8" s="140"/>
      <c r="J8" s="14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P1 - 25 Pts</vt:lpstr>
      <vt:lpstr>P2 - 5 Pts</vt:lpstr>
      <vt:lpstr>P3 - 5 Pts</vt:lpstr>
      <vt:lpstr>P4 - 10 Pts</vt:lpstr>
      <vt:lpstr>P5 - 15 Pts</vt:lpstr>
      <vt:lpstr>P6 - 20 Pts</vt:lpstr>
      <vt:lpstr>MC-TF - 20 Pts</vt:lpstr>
      <vt:lpstr>Sheet3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2015-03-22T20:26:15Z</dcterms:modified>
</cp:coreProperties>
</file>