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ummer 2014\Exam 2\"/>
    </mc:Choice>
  </mc:AlternateContent>
  <bookViews>
    <workbookView xWindow="4950" yWindow="120" windowWidth="20130" windowHeight="8010" tabRatio="760"/>
  </bookViews>
  <sheets>
    <sheet name="INSTRUCTIONS" sheetId="6" r:id="rId1"/>
    <sheet name="P1 - 24 Pts" sheetId="2" r:id="rId2"/>
    <sheet name="P2 - 5 Pts" sheetId="10" r:id="rId3"/>
    <sheet name="P3 - 8 Pts" sheetId="11" r:id="rId4"/>
    <sheet name="P4 - 8 Pts" sheetId="13" r:id="rId5"/>
    <sheet name="P5 - 20 Pts" sheetId="1" r:id="rId6"/>
    <sheet name="P6 - 15 Pts" sheetId="5" r:id="rId7"/>
    <sheet name="MC-TF 20 Pts" sheetId="14" r:id="rId8"/>
    <sheet name="Sheet1" sheetId="15" r:id="rId9"/>
  </sheets>
  <calcPr calcId="152511" iterate="1" iterateDelta="200"/>
</workbook>
</file>

<file path=xl/calcChain.xml><?xml version="1.0" encoding="utf-8"?>
<calcChain xmlns="http://schemas.openxmlformats.org/spreadsheetml/2006/main">
  <c r="I5" i="15" l="1"/>
  <c r="I4" i="15"/>
  <c r="G7" i="15"/>
  <c r="G6" i="15"/>
  <c r="G5" i="15"/>
  <c r="G4" i="15"/>
  <c r="E7" i="15"/>
  <c r="E6" i="15"/>
  <c r="E5" i="15"/>
  <c r="E4" i="15"/>
  <c r="C7" i="15"/>
  <c r="C6" i="15"/>
  <c r="C5" i="15"/>
  <c r="C4" i="15"/>
  <c r="E21" i="1" l="1"/>
  <c r="E22" i="1" l="1"/>
  <c r="E23" i="1" s="1"/>
  <c r="E24" i="1" s="1"/>
  <c r="E25" i="1" s="1"/>
  <c r="F66" i="5" l="1"/>
</calcChain>
</file>

<file path=xl/sharedStrings.xml><?xml version="1.0" encoding="utf-8"?>
<sst xmlns="http://schemas.openxmlformats.org/spreadsheetml/2006/main" count="234" uniqueCount="206">
  <si>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</si>
  <si>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</si>
  <si>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</si>
  <si>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</si>
  <si>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</si>
  <si>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</si>
  <si>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</si>
  <si>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</si>
  <si>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</si>
  <si>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</si>
  <si>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</si>
  <si>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</si>
  <si>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</si>
  <si>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</si>
  <si>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</si>
  <si>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</si>
  <si>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</si>
  <si>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</si>
  <si>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</si>
  <si>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</si>
  <si>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</si>
  <si>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</si>
  <si>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</si>
  <si>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</si>
  <si>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</si>
  <si>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</si>
  <si>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</si>
  <si>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</si>
  <si>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</si>
  <si>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</si>
  <si>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</si>
  <si>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</si>
  <si>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</si>
  <si>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</si>
  <si>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</si>
  <si>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</si>
  <si>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</si>
  <si>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</si>
  <si>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</si>
  <si>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</si>
  <si>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</si>
  <si>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</si>
  <si>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</si>
  <si>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</si>
  <si>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</si>
  <si>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</si>
  <si>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</si>
  <si>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</si>
  <si>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</si>
  <si>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</si>
  <si>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</si>
  <si>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</si>
  <si>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</si>
  <si>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</si>
  <si>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</si>
  <si>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</si>
  <si>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</si>
  <si>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</si>
  <si>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</si>
  <si>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</si>
  <si>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</si>
  <si>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</si>
  <si>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</si>
  <si>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</si>
  <si>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</si>
  <si>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</si>
  <si>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</si>
  <si>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</si>
  <si>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</si>
  <si>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</si>
  <si>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</si>
  <si>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</si>
  <si>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</si>
  <si>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</si>
  <si>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</si>
  <si>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</si>
  <si>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</si>
  <si>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</si>
  <si>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</si>
  <si>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</si>
  <si>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</si>
  <si>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</si>
  <si>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</si>
  <si>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</si>
  <si>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</si>
  <si>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</si>
  <si>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</si>
  <si>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</si>
  <si>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</si>
  <si>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</si>
  <si>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</si>
  <si>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</si>
  <si>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</si>
  <si>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</si>
  <si>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</si>
  <si>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</si>
  <si>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</si>
  <si>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</si>
  <si>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</si>
  <si>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</si>
  <si>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</si>
  <si>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</si>
  <si>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</si>
  <si>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</si>
  <si>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</si>
  <si>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</si>
  <si>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</si>
  <si>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</si>
  <si>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</si>
  <si>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</si>
  <si>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</si>
  <si>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</si>
  <si>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</si>
  <si>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</si>
  <si>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</si>
  <si>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</si>
  <si>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</si>
  <si>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</si>
  <si>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</si>
  <si>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</si>
  <si>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</si>
  <si>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</si>
  <si>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</si>
  <si>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</si>
  <si>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</si>
  <si>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</si>
  <si>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</si>
  <si>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</si>
  <si>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-2 Points for each incorrect answer.</t>
  </si>
  <si>
    <t>For True/False questions, enter TRUE or FALSE in the yellow cell.</t>
  </si>
  <si>
    <t>For multiple choice questions, enter the letter of the best reponse in the yellow cell.</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</si>
  <si>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</si>
  <si>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</si>
  <si>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</si>
  <si>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</si>
  <si>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</si>
  <si>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</si>
  <si>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</si>
  <si>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</si>
  <si>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</si>
  <si>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</si>
  <si>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</si>
  <si>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</si>
  <si>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Inventory</t>
  </si>
  <si>
    <t>All of the above would typically maintain the same percentage relationship to sales.</t>
  </si>
  <si>
    <t>The future value of a current deposit decreases as the expected rate of inflation increases, other things equal.  (True or False?)</t>
  </si>
  <si>
    <t>Objective Section - 20 Points Possible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</si>
  <si>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</si>
  <si>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</si>
  <si>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</si>
  <si>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</si>
  <si>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</si>
  <si>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</si>
  <si>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</si>
  <si>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</si>
  <si>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</si>
  <si>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</si>
  <si>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</si>
  <si>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</si>
  <si>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</si>
  <si>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</si>
  <si>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</si>
  <si>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</si>
  <si>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 xml:space="preserve">You plan to make annual deposits into your retirement account on January 1 of every year from 2014 </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</si>
  <si>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</si>
  <si>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 xml:space="preserve">if the discount rate is 8% per year compounded annually. The four missing cash flows, </t>
  </si>
  <si>
    <t xml:space="preserve">the EBIT from the table at the right for the year </t>
  </si>
  <si>
    <t>There are 8 tabbed pages in this exam spreadsheet including this one.</t>
  </si>
  <si>
    <t>A series of identical cash flows that are expected to occur at equal time periods for a specified number of periods is a annuity.  (True or false?)</t>
  </si>
  <si>
    <t>Investor risk aversion decreases</t>
  </si>
  <si>
    <t>The real rate of interest increases</t>
  </si>
  <si>
    <t>More than one of the above</t>
  </si>
  <si>
    <t>None of the above</t>
  </si>
  <si>
    <t>11.</t>
  </si>
  <si>
    <t>Expected inflation decreases</t>
  </si>
  <si>
    <t>12.</t>
  </si>
  <si>
    <t>13.</t>
  </si>
  <si>
    <t>For any positive interest rate, increasing the compounding frequency will increase the future value of an investment.  (True or false?)</t>
  </si>
  <si>
    <t>14.</t>
  </si>
  <si>
    <t>A borrower would always prefer a shorter compounding period for interest than a longer compounding period, other things equal.  (True or false?)</t>
  </si>
  <si>
    <t>your retirement account to pay out $120,00 per year for 30 years starting on January 1, 2044.</t>
  </si>
  <si>
    <t>After the 30th year's payout, you want to have a $250,000 balance left in the account for contingencies.</t>
  </si>
  <si>
    <t>The remaining 24 deposits will all be equal to each other, but the amount is not yet known.</t>
  </si>
  <si>
    <t>That is the amount you must compute.</t>
  </si>
  <si>
    <t xml:space="preserve">to 2038 (25 deposits). You made the first deposit on January 1, 2014, with a $50,000 check. </t>
  </si>
  <si>
    <t xml:space="preserve">for the first three years, but then will pay an equal amount each year for 6 years, and then </t>
  </si>
  <si>
    <t>The total present value of all 11 cash flows, including the four missing ones (X's), is $2,000</t>
  </si>
  <si>
    <t>given in the input cell. [ 2 Points ]</t>
  </si>
  <si>
    <t>Your formulas should work for any reasonable value of the input. [3 Points]</t>
  </si>
  <si>
    <t>hard-code the numbers in the formulas but the formulas must be shown. [ 10 Points ]</t>
  </si>
  <si>
    <t>8 years of sales and uses it to estimate 2014 sales. [2 Points]</t>
  </si>
  <si>
    <t>Percent Change in Sales from 2013</t>
  </si>
  <si>
    <t>Tax Rate for 2014</t>
  </si>
  <si>
    <t>Common Stock Dividend for 2014</t>
  </si>
  <si>
    <t>Expected addition to Plant and Equipment in 2014</t>
  </si>
  <si>
    <t>Additional depreciation on new Plant/Equip in 2014</t>
  </si>
  <si>
    <t>Excess/(Deficit) Financing for 2014</t>
  </si>
  <si>
    <t>The expected rate of return on an investment is the rate that makes the sum of the expected cash inflows equal the sum of the expected cash outflows. (True or false?)</t>
  </si>
  <si>
    <t>According to financial theory, investors who take more risk expect to make higher returns than those who take less risk. (True or false?)</t>
  </si>
  <si>
    <t>The beta (β) coefficient is a measure of a stock's systematic or undiversifiable risk. (True or false?)</t>
  </si>
  <si>
    <t>Accounts payable</t>
  </si>
  <si>
    <t>The height (Y-intercept) of the security market line (SML) will increase when</t>
  </si>
  <si>
    <t>Any stock that is less sensitive than average to changes in general economic conditions will have a beta coefficient less than zero.  (True or false?)</t>
  </si>
  <si>
    <t>The "real" rate of interest increases as the expected rate of inflation increases, other things equal.  (True or false?)</t>
  </si>
  <si>
    <t>DO NOT CHANGE ANYTHING ON THIS PAGE.</t>
  </si>
  <si>
    <r>
      <t xml:space="preserve">COMPUTER YOU ARE USING </t>
    </r>
    <r>
      <rPr>
        <b/>
        <u/>
        <sz val="20"/>
        <color rgb="FFFF0000"/>
        <rFont val="Calibri"/>
        <family val="2"/>
        <scheme val="minor"/>
      </rPr>
      <t>WITH YOUR NAME IN THE FILENAME</t>
    </r>
    <r>
      <rPr>
        <b/>
        <u/>
        <sz val="14"/>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</si>
</sst>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b/>
      <u/>
      <sz val="20"/>
      <color rgb="FFFF0000"/>
      <name val="Calibri"/>
      <family val="2"/>
      <scheme val="minor"/>
    </font>
    <font>
      <sz val="14"/>
      <color theme="1"/>
      <name val="Calibri"/>
      <family val="2"/>
      <scheme val="minor"/>
    </font>
    <font>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3" xfId="0" applyFont="1" applyFill="1" applyBorder="1" applyAlignment="1">
      <alignment horizontal="center"/>
    </xf>
    <xf numFmtId="0" fontId="3" fillId="4" borderId="4"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4"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4"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1" fontId="8" fillId="6" borderId="15"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0" fillId="0" borderId="0" xfId="0"/>
    <xf numFmtId="0" fontId="0" fillId="0" borderId="4" xfId="0"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7" xfId="3" applyNumberFormat="1" applyFont="1" applyFill="1" applyBorder="1"/>
    <xf numFmtId="165" fontId="0" fillId="2" borderId="18" xfId="3" applyNumberFormat="1" applyFont="1" applyFill="1" applyBorder="1"/>
    <xf numFmtId="0" fontId="3" fillId="0" borderId="15"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5" xfId="2" applyNumberFormat="1" applyFont="1" applyFill="1" applyBorder="1"/>
    <xf numFmtId="164" fontId="0" fillId="4" borderId="6" xfId="2" applyNumberFormat="1" applyFont="1" applyFill="1" applyBorder="1"/>
    <xf numFmtId="0" fontId="0" fillId="0" borderId="0" xfId="0"/>
    <xf numFmtId="0" fontId="3" fillId="0" borderId="0" xfId="0" applyFont="1" applyAlignment="1">
      <alignment horizontal="center"/>
    </xf>
    <xf numFmtId="0" fontId="3" fillId="4" borderId="16" xfId="0" applyFont="1" applyFill="1" applyBorder="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164" fontId="0" fillId="4" borderId="19" xfId="2" applyNumberFormat="1" applyFont="1" applyFill="1" applyBorder="1"/>
    <xf numFmtId="10" fontId="2" fillId="0" borderId="0" xfId="0" applyNumberFormat="1" applyFont="1"/>
    <xf numFmtId="164" fontId="1" fillId="0" borderId="6" xfId="2" applyNumberFormat="1" applyFont="1" applyBorder="1" applyAlignment="1">
      <alignment horizontal="center"/>
    </xf>
    <xf numFmtId="0" fontId="0" fillId="0" borderId="0" xfId="0"/>
    <xf numFmtId="0" fontId="0" fillId="0" borderId="0" xfId="0" applyAlignment="1">
      <alignment horizontal="left" vertical="top" wrapText="1"/>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8" fillId="6" borderId="15" xfId="0" quotePrefix="1" applyNumberFormat="1" applyFont="1" applyFill="1" applyBorder="1" applyAlignment="1">
      <alignment horizontal="center" vertical="center"/>
    </xf>
    <xf numFmtId="0" fontId="14" fillId="0" borderId="0" xfId="0" applyFont="1"/>
    <xf numFmtId="0" fontId="0" fillId="0" borderId="0" xfId="0" quotePrefix="1" applyAlignment="1">
      <alignment horizontal="right" vertical="center"/>
    </xf>
    <xf numFmtId="0" fontId="8" fillId="6" borderId="15" xfId="0" quotePrefix="1" applyNumberFormat="1" applyFont="1" applyFill="1" applyBorder="1" applyAlignment="1">
      <alignment horizontal="center" vertical="center"/>
    </xf>
    <xf numFmtId="0" fontId="18" fillId="0" borderId="0" xfId="0" applyFont="1"/>
    <xf numFmtId="164" fontId="12" fillId="0" borderId="20" xfId="2" applyNumberFormat="1" applyFont="1" applyBorder="1"/>
    <xf numFmtId="0" fontId="12" fillId="0" borderId="20" xfId="0" applyFont="1" applyBorder="1"/>
    <xf numFmtId="10" fontId="12" fillId="0" borderId="20" xfId="0" applyNumberFormat="1" applyFont="1" applyBorder="1"/>
    <xf numFmtId="164" fontId="12" fillId="0" borderId="0" xfId="2" applyNumberFormat="1" applyFont="1" applyBorder="1"/>
    <xf numFmtId="0" fontId="12" fillId="7" borderId="20"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3" fillId="2" borderId="15" xfId="0" applyFont="1" applyFill="1" applyBorder="1" applyAlignment="1">
      <alignment horizontal="center"/>
    </xf>
    <xf numFmtId="0" fontId="3" fillId="2" borderId="15"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7" fillId="0" borderId="8" xfId="0" applyNumberFormat="1" applyFont="1" applyBorder="1" applyAlignment="1">
      <alignment horizontal="center"/>
    </xf>
    <xf numFmtId="41" fontId="8" fillId="6" borderId="15" xfId="0" applyNumberFormat="1" applyFont="1" applyFill="1" applyBorder="1" applyAlignment="1">
      <alignment horizontal="center" vertical="center"/>
    </xf>
    <xf numFmtId="41" fontId="8" fillId="6" borderId="15" xfId="0" quotePrefix="1" applyNumberFormat="1" applyFont="1" applyFill="1" applyBorder="1" applyAlignment="1">
      <alignment horizontal="center" vertical="center"/>
    </xf>
    <xf numFmtId="0" fontId="0" fillId="0" borderId="0" xfId="0" applyAlignment="1">
      <alignment horizontal="left" vertical="top" wrapText="1"/>
    </xf>
    <xf numFmtId="164" fontId="2" fillId="0" borderId="6" xfId="2" applyNumberFormat="1"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0" fillId="0" borderId="23" xfId="0" applyBorder="1" applyAlignment="1">
      <alignment horizontal="center"/>
    </xf>
    <xf numFmtId="164" fontId="1" fillId="0" borderId="24" xfId="2" applyNumberFormat="1" applyFont="1" applyBorder="1" applyAlignment="1">
      <alignment horizontal="center"/>
    </xf>
    <xf numFmtId="164" fontId="2" fillId="0" borderId="7" xfId="2" applyNumberFormat="1"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8" borderId="27" xfId="0" applyFill="1" applyBorder="1" applyAlignment="1">
      <alignment horizontal="center"/>
    </xf>
    <xf numFmtId="0" fontId="0" fillId="8" borderId="6" xfId="0" applyFill="1" applyBorder="1" applyAlignment="1">
      <alignment horizontal="center"/>
    </xf>
    <xf numFmtId="0" fontId="0" fillId="0" borderId="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8" borderId="29" xfId="0" applyFill="1" applyBorder="1" applyAlignment="1">
      <alignment horizontal="center"/>
    </xf>
    <xf numFmtId="0" fontId="0" fillId="8" borderId="7" xfId="0" applyFill="1" applyBorder="1" applyAlignment="1">
      <alignment horizontal="center"/>
    </xf>
    <xf numFmtId="0" fontId="20" fillId="0" borderId="0" xfId="0" applyFont="1"/>
    <xf numFmtId="0" fontId="16" fillId="0" borderId="0" xfId="0" applyFont="1"/>
    <xf numFmtId="0" fontId="21"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49</xdr:row>
          <xdr:rowOff>9525</xdr:rowOff>
        </xdr:from>
        <xdr:to>
          <xdr:col>10</xdr:col>
          <xdr:colOff>190500</xdr:colOff>
          <xdr:row>53</xdr:row>
          <xdr:rowOff>276225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alpha val="0"/>
              </a:srgbClr>
            </a:solidFill>
            <a:ln>
              <a:noFill/>
            </a:ln>
            <a:effectLst/>
            <a:extLst>
              <a:ext uri="{91240B29-F687-4F45-9708-019B960494DF}">
                <a14:hiddenLine w="9525" cap="flat" cmpd="sng">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175730</xdr:rowOff>
    </xdr:to>
    <xdr:sp macro="" textlink="">
      <xdr:nvSpPr>
        <xdr:cNvPr id="4" name="TextBox 3"/>
        <xdr:cNvSpPr txBox="1"/>
      </xdr:nvSpPr>
      <xdr:spPr>
        <a:xfrm>
          <a:off x="424070" y="185530"/>
          <a:ext cx="6351105" cy="3886339"/>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2014 pro forma income statement and balance sheet for the firm whose 2012 and 2013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2014 is expected to change with sales by 92% of the two-year arithmetic average of the proportion of this item in relation to sales</a:t>
          </a:r>
          <a:r>
            <a:rPr lang="en-US" sz="1100" b="1" baseline="0">
              <a:solidFill>
                <a:schemeClr val="dk1"/>
              </a:solidFill>
              <a:effectLst/>
              <a:latin typeface="+mn-lt"/>
              <a:ea typeface="+mn-ea"/>
              <a:cs typeface="+mn-cs"/>
            </a:rPr>
            <a:t> for 2012 and 2013.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2012 and 2013</a:t>
          </a:r>
          <a:r>
            <a:rPr lang="en-US" sz="1100" b="1">
              <a:solidFill>
                <a:schemeClr val="dk1"/>
              </a:solidFill>
              <a:effectLst/>
              <a:latin typeface="+mn-lt"/>
              <a:ea typeface="+mn-ea"/>
              <a:cs typeface="+mn-cs"/>
            </a:rPr>
            <a:t>.  The firm has planned an investment of $250,000 in new equipment </a:t>
          </a:r>
          <a:r>
            <a:rPr lang="en-US" sz="1100" b="1" baseline="0">
              <a:solidFill>
                <a:schemeClr val="dk1"/>
              </a:solidFill>
              <a:effectLst/>
              <a:latin typeface="+mn-lt"/>
              <a:ea typeface="+mn-ea"/>
              <a:cs typeface="+mn-cs"/>
            </a:rPr>
            <a:t>in 2014.  This equipment will be depreciated at $50,000 per year. Depreciation on existing Plant/Equipment will be the same as it was in 2013.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2014 is computed on the 2013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2014 using the information above, the inputs below, and the values that are given in the statements. The 2014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2014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130" zoomScaleNormal="130" workbookViewId="0"/>
  </sheetViews>
  <sheetFormatPr defaultRowHeight="15" x14ac:dyDescent="0.25"/>
  <cols>
    <col min="1" max="1" width="2.7109375" customWidth="1"/>
  </cols>
  <sheetData>
    <row r="2" spans="2:2" ht="18.75" x14ac:dyDescent="0.3">
      <c r="B2" s="73" t="s">
        <v>53</v>
      </c>
    </row>
    <row r="3" spans="2:2" ht="26.25" x14ac:dyDescent="0.4">
      <c r="B3" s="73" t="s">
        <v>205</v>
      </c>
    </row>
    <row r="4" spans="2:2" ht="18.75" x14ac:dyDescent="0.3">
      <c r="B4" s="73" t="s">
        <v>59</v>
      </c>
    </row>
    <row r="5" spans="2:2" ht="7.15" customHeight="1" x14ac:dyDescent="0.3">
      <c r="B5" s="73"/>
    </row>
    <row r="6" spans="2:2" ht="18.75" x14ac:dyDescent="0.3">
      <c r="B6" s="73" t="s">
        <v>94</v>
      </c>
    </row>
    <row r="7" spans="2:2" ht="18.75" x14ac:dyDescent="0.3">
      <c r="B7" s="73" t="s">
        <v>95</v>
      </c>
    </row>
    <row r="8" spans="2:2" ht="18.75" x14ac:dyDescent="0.3">
      <c r="B8" s="73" t="s">
        <v>113</v>
      </c>
    </row>
    <row r="9" spans="2:2" ht="7.15" customHeight="1" x14ac:dyDescent="0.3">
      <c r="B9" s="73"/>
    </row>
    <row r="10" spans="2:2" ht="18.75" x14ac:dyDescent="0.3">
      <c r="B10" s="73" t="s">
        <v>54</v>
      </c>
    </row>
    <row r="11" spans="2:2" ht="18.75" x14ac:dyDescent="0.3">
      <c r="B11" s="73"/>
    </row>
    <row r="12" spans="2:2" s="144" customFormat="1" ht="18.75" x14ac:dyDescent="0.3">
      <c r="B12" s="144" t="s">
        <v>167</v>
      </c>
    </row>
    <row r="13" spans="2:2" s="108" customFormat="1" ht="16.149999999999999" customHeight="1" x14ac:dyDescent="0.25">
      <c r="B13" s="105"/>
    </row>
    <row r="14" spans="2:2" s="144" customFormat="1" ht="18.75" x14ac:dyDescent="0.3">
      <c r="B14" s="144" t="s">
        <v>55</v>
      </c>
    </row>
    <row r="15" spans="2:2" s="144" customFormat="1" ht="18.75" x14ac:dyDescent="0.3">
      <c r="B15" s="144" t="s">
        <v>114</v>
      </c>
    </row>
    <row r="16" spans="2:2" s="144" customFormat="1" ht="18.75" x14ac:dyDescent="0.3">
      <c r="B16" s="144" t="s">
        <v>149</v>
      </c>
    </row>
    <row r="17" spans="2:3" x14ac:dyDescent="0.25">
      <c r="B17" s="72"/>
      <c r="C17" s="72"/>
    </row>
    <row r="18" spans="2:3" s="108" customFormat="1" ht="15.75" x14ac:dyDescent="0.25">
      <c r="B18" s="105" t="s">
        <v>96</v>
      </c>
    </row>
    <row r="19" spans="2:3" s="108" customFormat="1" ht="15.75" x14ac:dyDescent="0.25">
      <c r="B19" s="105" t="s">
        <v>97</v>
      </c>
    </row>
    <row r="20" spans="2:3" x14ac:dyDescent="0.25">
      <c r="B20" s="72"/>
      <c r="C20" s="72"/>
    </row>
    <row r="21" spans="2:3" s="108" customFormat="1" ht="18.75" x14ac:dyDescent="0.3">
      <c r="B21" s="145" t="s">
        <v>73</v>
      </c>
    </row>
    <row r="22" spans="2:3" s="108" customFormat="1" ht="15.75" x14ac:dyDescent="0.25"/>
    <row r="23" spans="2:3" s="108" customFormat="1" ht="21" x14ac:dyDescent="0.35">
      <c r="C23" s="146" t="s">
        <v>74</v>
      </c>
    </row>
    <row r="24" spans="2:3" s="108" customFormat="1" ht="21" x14ac:dyDescent="0.35">
      <c r="C24" s="146" t="s">
        <v>98</v>
      </c>
    </row>
    <row r="25" spans="2:3" s="108" customFormat="1" ht="21" x14ac:dyDescent="0.35">
      <c r="C25" s="146" t="s">
        <v>115</v>
      </c>
    </row>
    <row r="26" spans="2:3" s="108" customFormat="1" ht="15.75" x14ac:dyDescent="0.25"/>
    <row r="27" spans="2:3" x14ac:dyDescent="0.25">
      <c r="B27" s="72"/>
      <c r="C27"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election activeCell="J18" sqref="J18"/>
    </sheetView>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72" customFormat="1" x14ac:dyDescent="0.25"/>
    <row r="19" spans="3:23" x14ac:dyDescent="0.25">
      <c r="C19" s="48"/>
    </row>
    <row r="20" spans="3:23" x14ac:dyDescent="0.25">
      <c r="C20" s="16" t="s">
        <v>61</v>
      </c>
    </row>
    <row r="21" spans="3:23" ht="15.75" thickBot="1" x14ac:dyDescent="0.3">
      <c r="C21" s="6" t="s">
        <v>8</v>
      </c>
      <c r="F21" s="2">
        <v>240000</v>
      </c>
      <c r="G21" s="69" t="s">
        <v>90</v>
      </c>
      <c r="H21" s="69"/>
      <c r="W21">
        <v>2</v>
      </c>
    </row>
    <row r="22" spans="3:23" ht="15.75" thickBot="1" x14ac:dyDescent="0.3">
      <c r="C22" s="48" t="s">
        <v>77</v>
      </c>
      <c r="F22" s="51">
        <v>3</v>
      </c>
      <c r="G22" s="69" t="s">
        <v>91</v>
      </c>
      <c r="H22" s="70"/>
    </row>
    <row r="23" spans="3:23" x14ac:dyDescent="0.25">
      <c r="C23" s="6" t="s">
        <v>9</v>
      </c>
      <c r="F23" s="3">
        <v>5.7500000000000002E-2</v>
      </c>
      <c r="G23" s="69"/>
      <c r="H23" s="69"/>
      <c r="W23">
        <v>3</v>
      </c>
    </row>
    <row r="24" spans="3:23" ht="15.75" thickBot="1" x14ac:dyDescent="0.3">
      <c r="C24" s="6" t="s">
        <v>10</v>
      </c>
      <c r="F24" s="2">
        <v>60000</v>
      </c>
      <c r="G24" s="69" t="s">
        <v>92</v>
      </c>
      <c r="H24" s="69"/>
      <c r="W24">
        <v>5</v>
      </c>
    </row>
    <row r="25" spans="3:23" ht="15.75" thickBot="1" x14ac:dyDescent="0.3">
      <c r="C25" s="48" t="s">
        <v>60</v>
      </c>
      <c r="G25" s="69" t="s">
        <v>93</v>
      </c>
      <c r="H25" s="71"/>
    </row>
    <row r="26" spans="3:23" ht="4.1500000000000004" customHeight="1" thickBot="1" x14ac:dyDescent="0.3">
      <c r="C26" s="49"/>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7"/>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45" zoomScaleNormal="145" workbookViewId="0">
      <selection activeCell="C27" sqref="C27"/>
    </sheetView>
  </sheetViews>
  <sheetFormatPr defaultColWidth="8.7109375" defaultRowHeight="15" x14ac:dyDescent="0.25"/>
  <cols>
    <col min="1" max="1" width="8.7109375" style="53"/>
    <col min="2" max="2" width="29.28515625" style="53" customWidth="1"/>
    <col min="3" max="3" width="12.7109375" style="53" customWidth="1"/>
    <col min="4" max="4" width="2.5703125" style="53" customWidth="1"/>
    <col min="5" max="5" width="15.7109375" style="53" customWidth="1"/>
    <col min="6" max="6" width="28.42578125" style="53" customWidth="1"/>
    <col min="7" max="7" width="18.42578125" style="53" customWidth="1"/>
    <col min="8" max="16384" width="8.7109375" style="53"/>
  </cols>
  <sheetData>
    <row r="18" spans="2:7" ht="15.75" thickBot="1" x14ac:dyDescent="0.3">
      <c r="B18" s="53" t="s">
        <v>62</v>
      </c>
      <c r="C18" s="93">
        <v>250000</v>
      </c>
      <c r="E18" s="53" t="s">
        <v>79</v>
      </c>
    </row>
    <row r="19" spans="2:7" ht="15.75" thickBot="1" x14ac:dyDescent="0.3">
      <c r="B19" s="53" t="s">
        <v>63</v>
      </c>
      <c r="C19" s="92">
        <v>10</v>
      </c>
      <c r="E19" s="53" t="s">
        <v>80</v>
      </c>
      <c r="G19" s="5"/>
    </row>
    <row r="20" spans="2:7" x14ac:dyDescent="0.25">
      <c r="B20" s="53" t="s">
        <v>16</v>
      </c>
      <c r="C20" s="94">
        <v>5.2499999999999998E-2</v>
      </c>
    </row>
    <row r="21" spans="2:7" x14ac:dyDescent="0.25">
      <c r="B21" s="53" t="s">
        <v>64</v>
      </c>
      <c r="C21" s="93">
        <v>1000</v>
      </c>
      <c r="E21" s="53" t="s">
        <v>78</v>
      </c>
    </row>
    <row r="22" spans="2:7" ht="15.75" thickBot="1" x14ac:dyDescent="0.3">
      <c r="E22" s="53" t="s">
        <v>65</v>
      </c>
    </row>
    <row r="23" spans="2:7" ht="15.75" thickBot="1" x14ac:dyDescent="0.3">
      <c r="E23" s="53" t="s">
        <v>81</v>
      </c>
      <c r="G23" s="54"/>
    </row>
    <row r="25" spans="2:7" x14ac:dyDescent="0.25">
      <c r="E25" s="53" t="s">
        <v>66</v>
      </c>
    </row>
    <row r="26" spans="2:7" x14ac:dyDescent="0.25">
      <c r="E26" s="53" t="s">
        <v>67</v>
      </c>
    </row>
    <row r="27" spans="2:7" x14ac:dyDescent="0.25">
      <c r="E27" s="53" t="s">
        <v>68</v>
      </c>
    </row>
    <row r="28" spans="2:7" x14ac:dyDescent="0.25">
      <c r="E28" s="53" t="s">
        <v>69</v>
      </c>
    </row>
    <row r="29" spans="2:7" x14ac:dyDescent="0.25">
      <c r="E29" s="53" t="s">
        <v>70</v>
      </c>
    </row>
    <row r="30" spans="2:7" ht="15.75" thickBot="1" x14ac:dyDescent="0.3">
      <c r="E30" s="53" t="s">
        <v>71</v>
      </c>
    </row>
    <row r="31" spans="2:7" ht="15.75" thickBot="1" x14ac:dyDescent="0.3">
      <c r="E31" s="53"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130" zoomScaleNormal="130" workbookViewId="0"/>
  </sheetViews>
  <sheetFormatPr defaultRowHeight="15" x14ac:dyDescent="0.25"/>
  <cols>
    <col min="1" max="1" width="4.28515625" customWidth="1"/>
    <col min="7" max="7" width="11.28515625" customWidth="1"/>
  </cols>
  <sheetData>
    <row r="2" spans="2:13" ht="15.75" customHeight="1" x14ac:dyDescent="0.25">
      <c r="B2" s="98" t="s">
        <v>108</v>
      </c>
      <c r="C2" s="72"/>
      <c r="D2" s="72"/>
      <c r="E2" s="72"/>
      <c r="F2" s="72"/>
      <c r="G2" s="72"/>
    </row>
    <row r="3" spans="2:13" ht="15.75" customHeight="1" x14ac:dyDescent="0.25">
      <c r="B3" s="98" t="s">
        <v>180</v>
      </c>
      <c r="C3" s="72"/>
      <c r="D3" s="72"/>
      <c r="E3" s="72"/>
      <c r="F3" s="72"/>
      <c r="G3" s="72"/>
    </row>
    <row r="4" spans="2:13" ht="15.75" customHeight="1" x14ac:dyDescent="0.25">
      <c r="B4" s="98" t="s">
        <v>181</v>
      </c>
      <c r="C4" s="72"/>
      <c r="D4" s="72"/>
      <c r="E4" s="72"/>
      <c r="F4" s="72"/>
      <c r="G4" s="72"/>
    </row>
    <row r="5" spans="2:13" ht="15.75" customHeight="1" x14ac:dyDescent="0.25">
      <c r="B5" s="98" t="s">
        <v>163</v>
      </c>
      <c r="C5" s="72"/>
      <c r="D5" s="72"/>
      <c r="E5" s="72"/>
      <c r="F5" s="72"/>
      <c r="G5" s="72"/>
    </row>
    <row r="6" spans="2:13" ht="15.75" customHeight="1" x14ac:dyDescent="0.25">
      <c r="B6" s="98" t="s">
        <v>184</v>
      </c>
      <c r="C6" s="72"/>
      <c r="D6" s="72"/>
      <c r="E6" s="72"/>
      <c r="F6" s="72"/>
      <c r="G6" s="72"/>
    </row>
    <row r="7" spans="2:13" s="72" customFormat="1" ht="15.75" customHeight="1" x14ac:dyDescent="0.25">
      <c r="B7" s="98" t="s">
        <v>182</v>
      </c>
    </row>
    <row r="8" spans="2:13" s="72" customFormat="1" ht="15.75" customHeight="1" x14ac:dyDescent="0.25">
      <c r="B8" s="98" t="s">
        <v>183</v>
      </c>
    </row>
    <row r="9" spans="2:13" s="72" customFormat="1" ht="6" customHeight="1" x14ac:dyDescent="0.25">
      <c r="B9" s="98"/>
    </row>
    <row r="10" spans="2:13" ht="15.75" customHeight="1" x14ac:dyDescent="0.25">
      <c r="B10" s="98" t="s">
        <v>131</v>
      </c>
      <c r="C10" s="72"/>
      <c r="D10" s="72"/>
      <c r="E10" s="72"/>
      <c r="F10" s="72"/>
      <c r="G10" s="72"/>
    </row>
    <row r="11" spans="2:13" ht="15.75" customHeight="1" x14ac:dyDescent="0.25">
      <c r="B11" s="98" t="s">
        <v>132</v>
      </c>
      <c r="C11" s="72"/>
      <c r="D11" s="72"/>
      <c r="E11" s="72"/>
      <c r="F11" s="72"/>
      <c r="G11" s="72"/>
    </row>
    <row r="12" spans="2:13" s="72" customFormat="1" ht="15.75" customHeight="1" x14ac:dyDescent="0.25">
      <c r="B12" s="98" t="s">
        <v>133</v>
      </c>
    </row>
    <row r="13" spans="2:13" ht="6.75" customHeight="1" x14ac:dyDescent="0.25">
      <c r="B13" s="98"/>
      <c r="C13" s="72"/>
      <c r="D13" s="72"/>
      <c r="E13" s="72"/>
      <c r="F13" s="72"/>
      <c r="G13" s="72"/>
      <c r="M13" s="72"/>
    </row>
    <row r="14" spans="2:13" s="72" customFormat="1" ht="15.75" customHeight="1" x14ac:dyDescent="0.25">
      <c r="B14" s="98" t="s">
        <v>111</v>
      </c>
    </row>
    <row r="15" spans="2:13" ht="15.75" customHeight="1" x14ac:dyDescent="0.25">
      <c r="B15" s="98" t="s">
        <v>112</v>
      </c>
      <c r="C15" s="72"/>
      <c r="D15" s="72"/>
      <c r="E15" s="72"/>
      <c r="F15" s="72"/>
      <c r="G15" s="72"/>
      <c r="M15" s="72"/>
    </row>
    <row r="16" spans="2:13" s="98" customFormat="1" ht="7.5" customHeight="1" thickBot="1" x14ac:dyDescent="0.3"/>
    <row r="17" spans="2:13" ht="15.75" thickBot="1" x14ac:dyDescent="0.3">
      <c r="B17" s="72"/>
      <c r="C17" s="72" t="s">
        <v>109</v>
      </c>
      <c r="D17" s="72"/>
      <c r="E17" s="72"/>
      <c r="F17" s="72"/>
      <c r="H17" s="81">
        <v>3.7499999999999999E-2</v>
      </c>
      <c r="M17" s="72"/>
    </row>
    <row r="18" spans="2:13" ht="9" customHeight="1" thickBot="1" x14ac:dyDescent="0.3">
      <c r="B18" s="8"/>
      <c r="C18" s="8"/>
      <c r="D18" s="8"/>
      <c r="E18" s="8"/>
      <c r="F18" s="8"/>
      <c r="G18" s="8"/>
      <c r="H18" s="8"/>
      <c r="I18" s="8"/>
      <c r="J18" s="8"/>
      <c r="K18" s="8"/>
      <c r="M18" s="72"/>
    </row>
    <row r="19" spans="2:13" ht="15.75" thickBot="1" x14ac:dyDescent="0.3">
      <c r="B19" s="117" t="s">
        <v>110</v>
      </c>
      <c r="C19" s="117"/>
      <c r="D19" s="117"/>
      <c r="E19" s="117"/>
      <c r="F19" s="117"/>
      <c r="G19" s="117"/>
      <c r="H19" s="117"/>
      <c r="I19" s="117"/>
      <c r="J19" s="117"/>
      <c r="K19" s="117"/>
      <c r="M19" s="72"/>
    </row>
    <row r="20" spans="2:13" ht="7.9" customHeight="1" x14ac:dyDescent="0.25">
      <c r="M20" s="72"/>
    </row>
    <row r="21" spans="2:13" x14ac:dyDescent="0.25">
      <c r="M21" s="72"/>
    </row>
    <row r="22" spans="2:13" x14ac:dyDescent="0.25">
      <c r="M22" s="72"/>
    </row>
    <row r="23" spans="2:13" x14ac:dyDescent="0.25">
      <c r="M23" s="72"/>
    </row>
    <row r="24" spans="2:13" x14ac:dyDescent="0.25">
      <c r="M24" s="72"/>
    </row>
    <row r="25" spans="2:13" x14ac:dyDescent="0.25">
      <c r="M25" s="72"/>
    </row>
    <row r="26" spans="2:13" x14ac:dyDescent="0.25">
      <c r="M26" s="72"/>
    </row>
    <row r="27" spans="2:13" x14ac:dyDescent="0.25">
      <c r="M27" s="72"/>
    </row>
    <row r="28" spans="2:13" x14ac:dyDescent="0.25">
      <c r="M28" s="72"/>
    </row>
    <row r="29" spans="2:13" x14ac:dyDescent="0.25">
      <c r="M29" s="72"/>
    </row>
    <row r="30" spans="2:13" x14ac:dyDescent="0.25">
      <c r="M30" s="72"/>
    </row>
    <row r="31" spans="2:13" x14ac:dyDescent="0.25">
      <c r="M31" s="72"/>
    </row>
    <row r="32" spans="2:13" x14ac:dyDescent="0.25">
      <c r="M32" s="72"/>
    </row>
    <row r="33" spans="13:13" x14ac:dyDescent="0.25">
      <c r="M33" s="72"/>
    </row>
    <row r="34" spans="13:13" x14ac:dyDescent="0.25">
      <c r="M34" s="72"/>
    </row>
    <row r="35" spans="13:13" x14ac:dyDescent="0.25">
      <c r="M35" s="72"/>
    </row>
    <row r="36" spans="13:13" x14ac:dyDescent="0.25">
      <c r="M36" s="72"/>
    </row>
    <row r="37" spans="13:13" x14ac:dyDescent="0.25">
      <c r="M37" s="72"/>
    </row>
    <row r="38" spans="13:13" x14ac:dyDescent="0.25">
      <c r="M38" s="72"/>
    </row>
    <row r="39" spans="13:13" x14ac:dyDescent="0.25">
      <c r="M39" s="72"/>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zoomScale="160" zoomScaleNormal="160" workbookViewId="0"/>
  </sheetViews>
  <sheetFormatPr defaultRowHeight="15" x14ac:dyDescent="0.25"/>
  <cols>
    <col min="1" max="1" width="4.28515625" style="98" customWidth="1"/>
    <col min="2" max="5" width="9.140625" style="98"/>
    <col min="6" max="6" width="13.28515625" style="98" bestFit="1" customWidth="1"/>
    <col min="7" max="7" width="12" style="98" customWidth="1"/>
    <col min="8" max="8" width="12.140625" style="98" customWidth="1"/>
    <col min="9" max="9" width="11.7109375" style="98" customWidth="1"/>
    <col min="10" max="16384" width="9.140625" style="98"/>
  </cols>
  <sheetData>
    <row r="2" spans="2:11" x14ac:dyDescent="0.25">
      <c r="B2" s="16" t="s">
        <v>150</v>
      </c>
    </row>
    <row r="4" spans="2:11" x14ac:dyDescent="0.25">
      <c r="B4" s="16" t="s">
        <v>61</v>
      </c>
    </row>
    <row r="5" spans="2:11" s="16" customFormat="1" x14ac:dyDescent="0.25">
      <c r="B5" s="7" t="s">
        <v>8</v>
      </c>
      <c r="F5" s="109">
        <v>250000</v>
      </c>
    </row>
    <row r="6" spans="2:11" s="16" customFormat="1" x14ac:dyDescent="0.25">
      <c r="B6" s="7" t="s">
        <v>151</v>
      </c>
      <c r="F6" s="110">
        <v>10</v>
      </c>
    </row>
    <row r="7" spans="2:11" s="16" customFormat="1" x14ac:dyDescent="0.25">
      <c r="B7" s="7" t="s">
        <v>9</v>
      </c>
      <c r="F7" s="111">
        <v>3.7499999999999999E-2</v>
      </c>
    </row>
    <row r="8" spans="2:11" s="16" customFormat="1" x14ac:dyDescent="0.25">
      <c r="B8" s="7"/>
      <c r="F8" s="112"/>
    </row>
    <row r="9" spans="2:11" s="16" customFormat="1" x14ac:dyDescent="0.25">
      <c r="B9" s="7" t="s">
        <v>152</v>
      </c>
      <c r="F9" s="113"/>
    </row>
    <row r="10" spans="2:11" s="16" customFormat="1" x14ac:dyDescent="0.25">
      <c r="B10" s="7"/>
    </row>
    <row r="11" spans="2:11" x14ac:dyDescent="0.25">
      <c r="B11" s="114" t="s">
        <v>153</v>
      </c>
    </row>
    <row r="12" spans="2:11" x14ac:dyDescent="0.25">
      <c r="B12" s="114" t="s">
        <v>154</v>
      </c>
    </row>
    <row r="13" spans="2:11" x14ac:dyDescent="0.25">
      <c r="B13" s="114" t="s">
        <v>155</v>
      </c>
    </row>
    <row r="14" spans="2:11" x14ac:dyDescent="0.25">
      <c r="B14" s="114" t="s">
        <v>156</v>
      </c>
    </row>
    <row r="15" spans="2:11" ht="15.75" thickBot="1" x14ac:dyDescent="0.3"/>
    <row r="16" spans="2:11" ht="15.75" thickBot="1" x14ac:dyDescent="0.3">
      <c r="B16" s="118" t="s">
        <v>157</v>
      </c>
      <c r="C16" s="118"/>
      <c r="D16" s="118"/>
      <c r="E16" s="118"/>
      <c r="F16" s="118"/>
      <c r="G16" s="118"/>
      <c r="H16" s="118"/>
      <c r="I16" s="118"/>
      <c r="J16" s="118"/>
      <c r="K16" s="118"/>
    </row>
    <row r="18" spans="2:11" x14ac:dyDescent="0.25">
      <c r="B18" s="115" t="s">
        <v>158</v>
      </c>
    </row>
    <row r="19" spans="2:11" ht="15.75" thickBot="1" x14ac:dyDescent="0.3"/>
    <row r="20" spans="2:11" ht="15.75" thickBot="1" x14ac:dyDescent="0.3">
      <c r="C20" s="16" t="s">
        <v>159</v>
      </c>
      <c r="I20" s="116"/>
    </row>
    <row r="21" spans="2:11" ht="15.75" thickBot="1" x14ac:dyDescent="0.3">
      <c r="C21" s="16" t="s">
        <v>160</v>
      </c>
      <c r="I21" s="116"/>
    </row>
    <row r="22" spans="2:11" ht="15.75" thickBot="1" x14ac:dyDescent="0.3">
      <c r="C22" s="16" t="s">
        <v>161</v>
      </c>
      <c r="I22" s="116"/>
    </row>
    <row r="23" spans="2:11" ht="15.75" thickBot="1" x14ac:dyDescent="0.3">
      <c r="C23" s="16" t="s">
        <v>162</v>
      </c>
      <c r="I23" s="116"/>
    </row>
    <row r="24" spans="2:11" ht="15.75" thickBot="1" x14ac:dyDescent="0.3"/>
    <row r="25" spans="2:11" ht="15.75" thickBot="1" x14ac:dyDescent="0.3">
      <c r="B25" s="118" t="s">
        <v>110</v>
      </c>
      <c r="C25" s="118"/>
      <c r="D25" s="118"/>
      <c r="E25" s="118"/>
      <c r="F25" s="118"/>
      <c r="G25" s="118"/>
      <c r="H25" s="118"/>
      <c r="I25" s="118"/>
      <c r="J25" s="118"/>
      <c r="K25" s="118"/>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95"/>
  <sheetViews>
    <sheetView zoomScale="175" zoomScaleNormal="17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60" t="s">
        <v>83</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50" t="s">
        <v>0</v>
      </c>
      <c r="C11" s="85" t="s">
        <v>2</v>
      </c>
    </row>
    <row r="12" spans="2:8" x14ac:dyDescent="0.25">
      <c r="C12" s="85" t="s">
        <v>84</v>
      </c>
    </row>
    <row r="13" spans="2:8" x14ac:dyDescent="0.25">
      <c r="C13" s="85" t="s">
        <v>185</v>
      </c>
    </row>
    <row r="14" spans="2:8" s="59" customFormat="1" x14ac:dyDescent="0.25">
      <c r="C14" s="85" t="s">
        <v>134</v>
      </c>
    </row>
    <row r="15" spans="2:8" s="59" customFormat="1" ht="15.75" thickBot="1" x14ac:dyDescent="0.3"/>
    <row r="16" spans="2:8" ht="15.75" thickBot="1" x14ac:dyDescent="0.3">
      <c r="D16" s="126" t="s">
        <v>85</v>
      </c>
      <c r="E16" s="127" t="s">
        <v>4</v>
      </c>
    </row>
    <row r="17" spans="3:10" x14ac:dyDescent="0.25">
      <c r="D17" s="128">
        <v>1</v>
      </c>
      <c r="E17" s="129">
        <v>0</v>
      </c>
    </row>
    <row r="18" spans="3:10" x14ac:dyDescent="0.25">
      <c r="D18" s="66">
        <v>2</v>
      </c>
      <c r="E18" s="97">
        <v>0</v>
      </c>
    </row>
    <row r="19" spans="3:10" x14ac:dyDescent="0.25">
      <c r="D19" s="66">
        <v>3</v>
      </c>
      <c r="E19" s="97">
        <v>0</v>
      </c>
    </row>
    <row r="20" spans="3:10" x14ac:dyDescent="0.25">
      <c r="D20" s="66">
        <v>4</v>
      </c>
      <c r="E20" s="125">
        <v>6000</v>
      </c>
      <c r="F20" t="s">
        <v>5</v>
      </c>
    </row>
    <row r="21" spans="3:10" x14ac:dyDescent="0.25">
      <c r="D21" s="66">
        <v>5</v>
      </c>
      <c r="E21" s="97">
        <f>E20</f>
        <v>6000</v>
      </c>
    </row>
    <row r="22" spans="3:10" x14ac:dyDescent="0.25">
      <c r="D22" s="66">
        <v>6</v>
      </c>
      <c r="E22" s="97">
        <f t="shared" ref="E21:E25" si="0">E21</f>
        <v>6000</v>
      </c>
      <c r="J22" s="55"/>
    </row>
    <row r="23" spans="3:10" x14ac:dyDescent="0.25">
      <c r="D23" s="66">
        <v>7</v>
      </c>
      <c r="E23" s="97">
        <f t="shared" si="0"/>
        <v>6000</v>
      </c>
    </row>
    <row r="24" spans="3:10" s="61" customFormat="1" x14ac:dyDescent="0.25">
      <c r="D24" s="66">
        <v>8</v>
      </c>
      <c r="E24" s="97">
        <f t="shared" si="0"/>
        <v>6000</v>
      </c>
    </row>
    <row r="25" spans="3:10" s="72" customFormat="1" x14ac:dyDescent="0.25">
      <c r="D25" s="66">
        <v>9</v>
      </c>
      <c r="E25" s="97">
        <f t="shared" si="0"/>
        <v>6000</v>
      </c>
    </row>
    <row r="26" spans="3:10" s="61" customFormat="1" ht="15.75" thickBot="1" x14ac:dyDescent="0.3">
      <c r="D26" s="62">
        <v>10</v>
      </c>
      <c r="E26" s="130">
        <v>3000</v>
      </c>
      <c r="F26" t="s">
        <v>5</v>
      </c>
    </row>
    <row r="27" spans="3:10" s="61" customFormat="1" x14ac:dyDescent="0.25">
      <c r="D27" s="57"/>
      <c r="E27" s="56"/>
    </row>
    <row r="28" spans="3:10" s="61" customFormat="1" x14ac:dyDescent="0.25">
      <c r="C28" s="63" t="s">
        <v>86</v>
      </c>
      <c r="D28" s="63"/>
      <c r="E28" s="96">
        <v>0.05</v>
      </c>
    </row>
    <row r="30" spans="3:10" x14ac:dyDescent="0.25">
      <c r="C30" s="64" t="s">
        <v>87</v>
      </c>
      <c r="D30" s="64"/>
      <c r="E30" s="64"/>
    </row>
    <row r="31" spans="3:10" x14ac:dyDescent="0.25">
      <c r="C31" s="64" t="s">
        <v>88</v>
      </c>
      <c r="D31" s="64"/>
      <c r="E31" s="64"/>
    </row>
    <row r="32" spans="3:10" x14ac:dyDescent="0.25">
      <c r="C32" s="64" t="s">
        <v>164</v>
      </c>
      <c r="D32" s="64"/>
      <c r="E32" s="64"/>
    </row>
    <row r="33" spans="2:11" ht="15.75" thickBot="1" x14ac:dyDescent="0.3"/>
    <row r="34" spans="2:11" ht="15.75" thickBot="1" x14ac:dyDescent="0.3">
      <c r="C34" s="65" t="s">
        <v>89</v>
      </c>
      <c r="D34" s="119"/>
      <c r="E34" s="120"/>
    </row>
    <row r="36" spans="2:11" s="72" customFormat="1" x14ac:dyDescent="0.25">
      <c r="B36" s="67" t="s">
        <v>1</v>
      </c>
      <c r="C36" s="72" t="s">
        <v>99</v>
      </c>
    </row>
    <row r="37" spans="2:11" s="72" customFormat="1" x14ac:dyDescent="0.25">
      <c r="C37" s="74" t="s">
        <v>102</v>
      </c>
    </row>
    <row r="38" spans="2:11" s="72" customFormat="1" x14ac:dyDescent="0.25">
      <c r="C38" s="74" t="s">
        <v>188</v>
      </c>
    </row>
    <row r="39" spans="2:11" s="72" customFormat="1" ht="15.75" thickBot="1" x14ac:dyDescent="0.3"/>
    <row r="40" spans="2:11" s="72" customFormat="1" ht="15.75" thickBot="1" x14ac:dyDescent="0.3">
      <c r="C40" s="75" t="s">
        <v>100</v>
      </c>
      <c r="F40" s="76">
        <v>7.2499999999999995E-2</v>
      </c>
    </row>
    <row r="41" spans="2:11" s="72" customFormat="1" ht="10.5" customHeight="1" thickBot="1" x14ac:dyDescent="0.3">
      <c r="E41" s="8"/>
      <c r="F41" s="8"/>
    </row>
    <row r="42" spans="2:11" s="72" customFormat="1" ht="45.75" thickBot="1" x14ac:dyDescent="0.3">
      <c r="E42" s="79" t="s">
        <v>107</v>
      </c>
      <c r="F42" s="79" t="s">
        <v>101</v>
      </c>
    </row>
    <row r="43" spans="2:11" s="72" customFormat="1" ht="15.75" thickBot="1" x14ac:dyDescent="0.3">
      <c r="E43" s="12" t="s">
        <v>103</v>
      </c>
      <c r="F43" s="78"/>
    </row>
    <row r="44" spans="2:11" s="72" customFormat="1" ht="15.75" thickBot="1" x14ac:dyDescent="0.3">
      <c r="E44" s="12" t="s">
        <v>104</v>
      </c>
      <c r="F44" s="77"/>
    </row>
    <row r="45" spans="2:11" s="72" customFormat="1" ht="15.75" thickBot="1" x14ac:dyDescent="0.3">
      <c r="E45" s="12" t="s">
        <v>106</v>
      </c>
      <c r="F45" s="77"/>
    </row>
    <row r="46" spans="2:11" s="72" customFormat="1" ht="15.75" thickBot="1" x14ac:dyDescent="0.3">
      <c r="E46" s="80" t="s">
        <v>105</v>
      </c>
      <c r="F46" s="71"/>
    </row>
    <row r="47" spans="2:11" s="72" customFormat="1" x14ac:dyDescent="0.25"/>
    <row r="48" spans="2:11" x14ac:dyDescent="0.25">
      <c r="K48" s="72"/>
    </row>
    <row r="49" spans="2:11" x14ac:dyDescent="0.25">
      <c r="B49" s="67" t="s">
        <v>6</v>
      </c>
      <c r="C49" t="s">
        <v>75</v>
      </c>
      <c r="K49" s="72"/>
    </row>
    <row r="50" spans="2:11" s="85" customFormat="1" x14ac:dyDescent="0.25">
      <c r="B50" s="86"/>
    </row>
    <row r="51" spans="2:11" s="85" customFormat="1" x14ac:dyDescent="0.25">
      <c r="B51" s="86"/>
    </row>
    <row r="52" spans="2:11" s="85" customFormat="1" x14ac:dyDescent="0.25">
      <c r="B52" s="86"/>
    </row>
    <row r="53" spans="2:11" s="85" customFormat="1" ht="30.4" customHeight="1" x14ac:dyDescent="0.25">
      <c r="B53" s="86"/>
    </row>
    <row r="54" spans="2:11" ht="44.65" customHeight="1" x14ac:dyDescent="0.25">
      <c r="C54" s="98" t="s">
        <v>186</v>
      </c>
      <c r="K54" s="72"/>
    </row>
    <row r="55" spans="2:11" x14ac:dyDescent="0.25">
      <c r="C55" s="98" t="s">
        <v>165</v>
      </c>
      <c r="K55" s="72"/>
    </row>
    <row r="56" spans="2:11" x14ac:dyDescent="0.25">
      <c r="C56" s="98" t="s">
        <v>76</v>
      </c>
      <c r="K56" s="72"/>
    </row>
    <row r="57" spans="2:11" x14ac:dyDescent="0.25">
      <c r="C57" s="98" t="s">
        <v>82</v>
      </c>
      <c r="K57" s="72"/>
    </row>
    <row r="58" spans="2:11" x14ac:dyDescent="0.25">
      <c r="C58" s="98" t="s">
        <v>189</v>
      </c>
      <c r="K58" s="72"/>
    </row>
    <row r="59" spans="2:11" x14ac:dyDescent="0.25">
      <c r="C59" s="68"/>
      <c r="K59" s="72"/>
    </row>
    <row r="60" spans="2:11" x14ac:dyDescent="0.25">
      <c r="K60" s="72"/>
    </row>
    <row r="61" spans="2:11" s="72" customFormat="1" x14ac:dyDescent="0.25"/>
    <row r="62" spans="2:11" s="72" customFormat="1" x14ac:dyDescent="0.25"/>
    <row r="63" spans="2:11" s="72" customFormat="1" x14ac:dyDescent="0.25"/>
    <row r="64" spans="2:11" s="72" customFormat="1" x14ac:dyDescent="0.25"/>
    <row r="65" spans="2:14" s="72" customFormat="1" x14ac:dyDescent="0.25"/>
    <row r="66" spans="2:14" s="72" customFormat="1" x14ac:dyDescent="0.25"/>
    <row r="67" spans="2:14" s="72" customFormat="1" x14ac:dyDescent="0.25"/>
    <row r="68" spans="2:14" s="98" customFormat="1" x14ac:dyDescent="0.25"/>
    <row r="69" spans="2:14" x14ac:dyDescent="0.25">
      <c r="K69" s="72"/>
    </row>
    <row r="70" spans="2:14" x14ac:dyDescent="0.25">
      <c r="B70" s="67" t="s">
        <v>7</v>
      </c>
      <c r="C70" t="s">
        <v>20</v>
      </c>
      <c r="K70" s="72"/>
    </row>
    <row r="71" spans="2:14" ht="17.25" x14ac:dyDescent="0.4">
      <c r="C71" t="s">
        <v>166</v>
      </c>
      <c r="I71" s="24" t="s">
        <v>3</v>
      </c>
      <c r="J71" s="24" t="s">
        <v>17</v>
      </c>
      <c r="K71" s="24" t="s">
        <v>18</v>
      </c>
      <c r="L71" s="24" t="s">
        <v>28</v>
      </c>
      <c r="M71" s="24" t="s">
        <v>19</v>
      </c>
      <c r="N71" s="24"/>
    </row>
    <row r="72" spans="2:14" x14ac:dyDescent="0.25">
      <c r="C72" t="s">
        <v>187</v>
      </c>
      <c r="I72" s="23">
        <v>1</v>
      </c>
      <c r="J72">
        <v>2500</v>
      </c>
      <c r="K72">
        <v>1800</v>
      </c>
      <c r="L72">
        <v>300</v>
      </c>
      <c r="M72">
        <v>125</v>
      </c>
    </row>
    <row r="73" spans="2:14" ht="15.75" thickBot="1" x14ac:dyDescent="0.3">
      <c r="I73" s="23">
        <v>2</v>
      </c>
      <c r="J73">
        <v>3000</v>
      </c>
      <c r="K73">
        <v>2200</v>
      </c>
      <c r="L73">
        <v>315</v>
      </c>
      <c r="M73">
        <v>150</v>
      </c>
    </row>
    <row r="74" spans="2:14" ht="15.75" thickBot="1" x14ac:dyDescent="0.3">
      <c r="C74" s="7" t="s">
        <v>21</v>
      </c>
      <c r="E74" s="25">
        <v>5</v>
      </c>
      <c r="I74" s="23">
        <v>3</v>
      </c>
      <c r="J74">
        <v>3250</v>
      </c>
      <c r="K74">
        <v>2400</v>
      </c>
      <c r="L74">
        <v>325</v>
      </c>
      <c r="M74">
        <v>162</v>
      </c>
    </row>
    <row r="75" spans="2:14" ht="15.75" thickBot="1" x14ac:dyDescent="0.3">
      <c r="C75" s="16"/>
      <c r="I75" s="23">
        <v>4</v>
      </c>
      <c r="J75">
        <v>4000</v>
      </c>
      <c r="K75">
        <v>3100</v>
      </c>
      <c r="L75">
        <v>400</v>
      </c>
      <c r="M75">
        <v>200</v>
      </c>
    </row>
    <row r="76" spans="2:14" ht="15.75" thickBot="1" x14ac:dyDescent="0.3">
      <c r="C76" s="7" t="s">
        <v>28</v>
      </c>
      <c r="E76" s="26"/>
      <c r="I76" s="23">
        <v>5</v>
      </c>
      <c r="J76">
        <v>4500</v>
      </c>
      <c r="K76">
        <v>3300</v>
      </c>
      <c r="L76">
        <v>430</v>
      </c>
      <c r="M76">
        <v>225</v>
      </c>
    </row>
    <row r="77" spans="2:14" x14ac:dyDescent="0.25">
      <c r="I77" s="23">
        <v>6</v>
      </c>
      <c r="J77">
        <v>5200</v>
      </c>
      <c r="K77">
        <v>3900</v>
      </c>
      <c r="L77">
        <v>450</v>
      </c>
      <c r="M77">
        <v>260</v>
      </c>
    </row>
    <row r="78" spans="2:14" x14ac:dyDescent="0.25">
      <c r="I78" s="23">
        <v>7</v>
      </c>
      <c r="J78">
        <v>5900</v>
      </c>
      <c r="K78">
        <v>4400</v>
      </c>
      <c r="L78">
        <v>500</v>
      </c>
      <c r="M78">
        <v>295</v>
      </c>
    </row>
    <row r="79" spans="2:14" x14ac:dyDescent="0.25">
      <c r="I79" s="23">
        <v>8</v>
      </c>
      <c r="J79">
        <v>6500</v>
      </c>
      <c r="K79">
        <v>4800</v>
      </c>
      <c r="L79">
        <v>550</v>
      </c>
      <c r="M79">
        <v>325</v>
      </c>
    </row>
    <row r="80" spans="2:14" x14ac:dyDescent="0.25">
      <c r="I80" s="23">
        <v>9</v>
      </c>
      <c r="J80">
        <v>8000</v>
      </c>
      <c r="K80">
        <v>6000</v>
      </c>
      <c r="L80">
        <v>590</v>
      </c>
      <c r="M80">
        <v>400</v>
      </c>
    </row>
    <row r="81" spans="2:13" x14ac:dyDescent="0.25">
      <c r="I81" s="23">
        <v>10</v>
      </c>
      <c r="J81">
        <v>9250</v>
      </c>
      <c r="K81">
        <v>6900</v>
      </c>
      <c r="L81">
        <v>700</v>
      </c>
      <c r="M81">
        <v>475</v>
      </c>
    </row>
    <row r="83" spans="2:13" x14ac:dyDescent="0.25">
      <c r="B83" s="86" t="s">
        <v>116</v>
      </c>
      <c r="C83" s="89" t="s">
        <v>135</v>
      </c>
    </row>
    <row r="84" spans="2:13" x14ac:dyDescent="0.25">
      <c r="C84" s="89" t="s">
        <v>190</v>
      </c>
    </row>
    <row r="85" spans="2:13" ht="15.75" thickBot="1" x14ac:dyDescent="0.3"/>
    <row r="86" spans="2:13" ht="15.75" thickBot="1" x14ac:dyDescent="0.3">
      <c r="C86" s="17" t="s">
        <v>3</v>
      </c>
      <c r="D86" s="18" t="s">
        <v>17</v>
      </c>
    </row>
    <row r="87" spans="2:13" x14ac:dyDescent="0.25">
      <c r="C87" s="19">
        <v>2006</v>
      </c>
      <c r="D87" s="87">
        <v>1075050</v>
      </c>
    </row>
    <row r="88" spans="2:13" x14ac:dyDescent="0.25">
      <c r="C88" s="20">
        <v>2007</v>
      </c>
      <c r="D88" s="88">
        <v>948500</v>
      </c>
    </row>
    <row r="89" spans="2:13" x14ac:dyDescent="0.25">
      <c r="C89" s="20">
        <v>2008</v>
      </c>
      <c r="D89" s="88">
        <v>1200000</v>
      </c>
    </row>
    <row r="90" spans="2:13" x14ac:dyDescent="0.25">
      <c r="C90" s="20">
        <v>2009</v>
      </c>
      <c r="D90" s="88">
        <v>1289000</v>
      </c>
    </row>
    <row r="91" spans="2:13" s="72" customFormat="1" x14ac:dyDescent="0.25">
      <c r="C91" s="20">
        <v>2010</v>
      </c>
      <c r="D91" s="88">
        <v>1426000</v>
      </c>
    </row>
    <row r="92" spans="2:13" x14ac:dyDescent="0.25">
      <c r="C92" s="20">
        <v>2011</v>
      </c>
      <c r="D92" s="88">
        <v>1560000</v>
      </c>
    </row>
    <row r="93" spans="2:13" s="98" customFormat="1" x14ac:dyDescent="0.25">
      <c r="C93" s="91">
        <v>2012</v>
      </c>
      <c r="D93" s="95">
        <v>1755000</v>
      </c>
    </row>
    <row r="94" spans="2:13" s="98" customFormat="1" x14ac:dyDescent="0.25">
      <c r="C94" s="91">
        <v>2013</v>
      </c>
      <c r="D94" s="95">
        <v>1654000</v>
      </c>
    </row>
    <row r="95" spans="2:13" ht="15.75" thickBot="1" x14ac:dyDescent="0.3">
      <c r="C95" s="21">
        <v>2014</v>
      </c>
      <c r="D95" s="22"/>
    </row>
  </sheetData>
  <mergeCells count="1">
    <mergeCell ref="D34:E34"/>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098" r:id="rId4">
          <objectPr defaultSize="0" autoPict="0" r:id="rId5">
            <anchor moveWithCells="1">
              <from>
                <xdr:col>1</xdr:col>
                <xdr:colOff>76200</xdr:colOff>
                <xdr:row>49</xdr:row>
                <xdr:rowOff>9525</xdr:rowOff>
              </from>
              <to>
                <xdr:col>10</xdr:col>
                <xdr:colOff>190500</xdr:colOff>
                <xdr:row>53</xdr:row>
                <xdr:rowOff>276225</xdr:rowOff>
              </to>
            </anchor>
          </objectPr>
        </oleObject>
      </mc:Choice>
      <mc:Fallback>
        <oleObject progId="Word.Document.12" shapeId="4098"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60" zoomScaleNormal="160" workbookViewId="0"/>
  </sheetViews>
  <sheetFormatPr defaultColWidth="8.7109375" defaultRowHeight="15" x14ac:dyDescent="0.25"/>
  <cols>
    <col min="1" max="1" width="6.28515625" style="28" customWidth="1"/>
    <col min="2" max="2" width="4" style="27" customWidth="1"/>
    <col min="3" max="3" width="30.7109375" style="27" customWidth="1"/>
    <col min="4" max="4" width="17" style="28" customWidth="1"/>
    <col min="5" max="6" width="14.5703125" style="28" customWidth="1"/>
    <col min="7" max="16384" width="8.7109375" style="28"/>
  </cols>
  <sheetData>
    <row r="24" spans="3:6" ht="15.75" thickBot="1" x14ac:dyDescent="0.3"/>
    <row r="25" spans="3:6" ht="19.5" customHeight="1" thickBot="1" x14ac:dyDescent="0.3">
      <c r="C25" s="122" t="s">
        <v>58</v>
      </c>
      <c r="D25" s="123"/>
      <c r="E25" s="123"/>
      <c r="F25" s="123"/>
    </row>
    <row r="26" spans="3:6" ht="16.149999999999999" customHeight="1" x14ac:dyDescent="0.25">
      <c r="C26" s="103" t="s">
        <v>191</v>
      </c>
      <c r="F26" s="102">
        <v>0.05</v>
      </c>
    </row>
    <row r="27" spans="3:6" x14ac:dyDescent="0.25">
      <c r="C27" s="103" t="s">
        <v>57</v>
      </c>
      <c r="F27" s="102">
        <v>5.2499999999999998E-2</v>
      </c>
    </row>
    <row r="28" spans="3:6" x14ac:dyDescent="0.25">
      <c r="C28" s="103" t="s">
        <v>56</v>
      </c>
      <c r="F28" s="102">
        <v>6.7500000000000004E-2</v>
      </c>
    </row>
    <row r="29" spans="3:6" x14ac:dyDescent="0.25">
      <c r="C29" s="103" t="s">
        <v>192</v>
      </c>
      <c r="F29" s="101">
        <v>0.34</v>
      </c>
    </row>
    <row r="30" spans="3:6" x14ac:dyDescent="0.25">
      <c r="C30" s="103" t="s">
        <v>193</v>
      </c>
      <c r="F30" s="100">
        <v>134500</v>
      </c>
    </row>
    <row r="31" spans="3:6" x14ac:dyDescent="0.25">
      <c r="C31" s="103" t="s">
        <v>194</v>
      </c>
      <c r="F31" s="100">
        <v>250000</v>
      </c>
    </row>
    <row r="32" spans="3:6" x14ac:dyDescent="0.25">
      <c r="C32" s="103" t="s">
        <v>195</v>
      </c>
      <c r="F32" s="100">
        <v>50000</v>
      </c>
    </row>
    <row r="33" spans="3:12" ht="7.5" customHeight="1" thickBot="1" x14ac:dyDescent="0.3">
      <c r="C33" s="45"/>
      <c r="D33" s="32"/>
      <c r="E33" s="32"/>
      <c r="F33" s="46"/>
    </row>
    <row r="34" spans="3:12" x14ac:dyDescent="0.25">
      <c r="C34" s="44"/>
      <c r="F34" s="43"/>
    </row>
    <row r="35" spans="3:12" ht="21.75" thickBot="1" x14ac:dyDescent="0.4">
      <c r="C35" s="121" t="s">
        <v>22</v>
      </c>
      <c r="D35" s="121"/>
      <c r="E35" s="121"/>
      <c r="F35" s="121"/>
    </row>
    <row r="36" spans="3:12" ht="19.5" customHeight="1" thickBot="1" x14ac:dyDescent="0.3">
      <c r="C36" s="38"/>
      <c r="D36" s="104">
        <v>2012</v>
      </c>
      <c r="E36" s="104">
        <v>2013</v>
      </c>
      <c r="F36" s="104">
        <v>2014</v>
      </c>
    </row>
    <row r="37" spans="3:12" ht="17.25" customHeight="1" x14ac:dyDescent="0.25">
      <c r="C37" s="39" t="s">
        <v>17</v>
      </c>
      <c r="D37" s="28">
        <v>3514000</v>
      </c>
      <c r="E37" s="28">
        <v>3795120.0000000005</v>
      </c>
      <c r="F37" s="52"/>
    </row>
    <row r="38" spans="3:12" ht="17.25" x14ac:dyDescent="0.4">
      <c r="C38" s="42" t="s">
        <v>23</v>
      </c>
      <c r="D38" s="30">
        <v>2284100</v>
      </c>
      <c r="E38" s="30">
        <v>2656584</v>
      </c>
      <c r="J38"/>
      <c r="L38"/>
    </row>
    <row r="39" spans="3:12" x14ac:dyDescent="0.25">
      <c r="C39" s="40" t="s">
        <v>24</v>
      </c>
      <c r="D39" s="28">
        <v>1229900</v>
      </c>
      <c r="E39" s="28">
        <v>1138536.0000000005</v>
      </c>
    </row>
    <row r="40" spans="3:12" x14ac:dyDescent="0.25">
      <c r="C40" s="39" t="s">
        <v>25</v>
      </c>
      <c r="D40" s="28">
        <v>350000</v>
      </c>
      <c r="E40" s="28">
        <v>375000</v>
      </c>
      <c r="G40" s="31"/>
    </row>
    <row r="41" spans="3:12" x14ac:dyDescent="0.25">
      <c r="C41" s="39" t="s">
        <v>26</v>
      </c>
      <c r="D41" s="28">
        <v>120000</v>
      </c>
      <c r="E41" s="28">
        <v>125000</v>
      </c>
      <c r="F41" s="28">
        <v>140000</v>
      </c>
    </row>
    <row r="42" spans="3:12" ht="17.25" x14ac:dyDescent="0.4">
      <c r="C42" s="42" t="s">
        <v>27</v>
      </c>
      <c r="D42" s="30">
        <v>30000</v>
      </c>
      <c r="E42" s="30">
        <v>32500</v>
      </c>
      <c r="F42" s="30"/>
    </row>
    <row r="43" spans="3:12" x14ac:dyDescent="0.25">
      <c r="C43" s="40" t="s">
        <v>28</v>
      </c>
      <c r="D43" s="28">
        <v>729900</v>
      </c>
      <c r="E43" s="28">
        <v>606036</v>
      </c>
    </row>
    <row r="44" spans="3:12" ht="17.25" x14ac:dyDescent="0.4">
      <c r="C44" s="42" t="s">
        <v>29</v>
      </c>
      <c r="D44" s="30">
        <v>56000</v>
      </c>
      <c r="E44" s="30">
        <v>62900</v>
      </c>
      <c r="F44" s="30"/>
    </row>
    <row r="45" spans="3:12" x14ac:dyDescent="0.25">
      <c r="C45" s="40" t="s">
        <v>30</v>
      </c>
      <c r="D45" s="28">
        <v>673900</v>
      </c>
      <c r="E45" s="28">
        <v>543136</v>
      </c>
    </row>
    <row r="46" spans="3:12" ht="17.25" x14ac:dyDescent="0.4">
      <c r="C46" s="42" t="s">
        <v>31</v>
      </c>
      <c r="D46" s="30">
        <v>235800</v>
      </c>
      <c r="E46" s="30">
        <v>207600</v>
      </c>
    </row>
    <row r="47" spans="3:12" ht="15.75" thickBot="1" x14ac:dyDescent="0.3">
      <c r="C47" s="41" t="s">
        <v>19</v>
      </c>
      <c r="D47" s="32">
        <v>438100</v>
      </c>
      <c r="E47" s="32">
        <v>335536</v>
      </c>
      <c r="F47" s="32"/>
    </row>
    <row r="48" spans="3:12" ht="7.5" customHeight="1" x14ac:dyDescent="0.25">
      <c r="C48" s="16"/>
      <c r="D48"/>
      <c r="E48"/>
      <c r="F48"/>
    </row>
    <row r="49" spans="2:6" ht="21.75" thickBot="1" x14ac:dyDescent="0.4">
      <c r="B49" s="121" t="s">
        <v>32</v>
      </c>
      <c r="C49" s="121"/>
      <c r="D49" s="121"/>
      <c r="E49" s="121"/>
      <c r="F49" s="121"/>
    </row>
    <row r="50" spans="2:6" ht="15.75" thickBot="1" x14ac:dyDescent="0.3">
      <c r="B50" s="33" t="s">
        <v>33</v>
      </c>
      <c r="C50" s="107"/>
      <c r="D50" s="107">
        <v>2012</v>
      </c>
      <c r="E50" s="107">
        <v>2013</v>
      </c>
      <c r="F50" s="107">
        <v>2014</v>
      </c>
    </row>
    <row r="51" spans="2:6" x14ac:dyDescent="0.25">
      <c r="B51" s="34" t="s">
        <v>34</v>
      </c>
      <c r="D51" s="28">
        <v>52000</v>
      </c>
      <c r="E51" s="28">
        <v>118036</v>
      </c>
      <c r="F51" s="28">
        <v>78000</v>
      </c>
    </row>
    <row r="52" spans="2:6" x14ac:dyDescent="0.25">
      <c r="B52" s="34" t="s">
        <v>35</v>
      </c>
      <c r="D52" s="28">
        <v>406000</v>
      </c>
      <c r="E52" s="28">
        <v>540000</v>
      </c>
    </row>
    <row r="53" spans="2:6" ht="17.25" x14ac:dyDescent="0.4">
      <c r="B53" s="34" t="s">
        <v>36</v>
      </c>
      <c r="D53" s="30">
        <v>854000</v>
      </c>
      <c r="E53" s="30">
        <v>740000</v>
      </c>
    </row>
    <row r="54" spans="2:6" x14ac:dyDescent="0.25">
      <c r="B54" s="35" t="s">
        <v>37</v>
      </c>
      <c r="D54" s="28">
        <v>1312000</v>
      </c>
      <c r="E54" s="28">
        <v>1398036</v>
      </c>
    </row>
    <row r="55" spans="2:6" x14ac:dyDescent="0.25">
      <c r="B55" s="34" t="s">
        <v>38</v>
      </c>
      <c r="D55" s="28">
        <v>429000</v>
      </c>
      <c r="E55" s="28">
        <v>580000</v>
      </c>
    </row>
    <row r="56" spans="2:6" ht="17.25" x14ac:dyDescent="0.4">
      <c r="B56" s="34" t="s">
        <v>39</v>
      </c>
      <c r="D56" s="30">
        <v>126000</v>
      </c>
      <c r="E56" s="30">
        <v>158500</v>
      </c>
    </row>
    <row r="57" spans="2:6" ht="17.25" x14ac:dyDescent="0.4">
      <c r="B57" s="35" t="s">
        <v>40</v>
      </c>
      <c r="D57" s="30">
        <v>303000</v>
      </c>
      <c r="E57" s="30">
        <v>421500</v>
      </c>
    </row>
    <row r="58" spans="2:6" ht="15.75" thickBot="1" x14ac:dyDescent="0.3">
      <c r="B58" s="35" t="s">
        <v>41</v>
      </c>
      <c r="D58" s="28">
        <v>1615000</v>
      </c>
      <c r="E58" s="28">
        <v>1819536</v>
      </c>
    </row>
    <row r="59" spans="2:6" ht="16.149999999999999" customHeight="1" x14ac:dyDescent="0.25">
      <c r="B59" s="33" t="s">
        <v>42</v>
      </c>
      <c r="C59" s="33"/>
      <c r="D59" s="29"/>
      <c r="E59" s="29"/>
      <c r="F59" s="29"/>
    </row>
    <row r="60" spans="2:6" x14ac:dyDescent="0.25">
      <c r="B60" s="34" t="s">
        <v>43</v>
      </c>
      <c r="D60" s="28">
        <v>130000</v>
      </c>
      <c r="E60" s="28">
        <v>150000</v>
      </c>
    </row>
    <row r="61" spans="2:6" x14ac:dyDescent="0.25">
      <c r="B61" s="34" t="s">
        <v>44</v>
      </c>
      <c r="D61" s="28">
        <v>179000</v>
      </c>
      <c r="E61" s="28">
        <v>210000</v>
      </c>
      <c r="F61" s="28">
        <v>225000</v>
      </c>
    </row>
    <row r="62" spans="2:6" ht="17.25" x14ac:dyDescent="0.4">
      <c r="B62" s="34" t="s">
        <v>45</v>
      </c>
      <c r="D62" s="30">
        <v>118000</v>
      </c>
      <c r="E62" s="30">
        <v>85000</v>
      </c>
      <c r="F62" s="30">
        <v>65000</v>
      </c>
    </row>
    <row r="63" spans="2:6" x14ac:dyDescent="0.25">
      <c r="B63" s="35" t="s">
        <v>46</v>
      </c>
      <c r="D63" s="28">
        <v>427000</v>
      </c>
      <c r="E63" s="28">
        <v>445000</v>
      </c>
    </row>
    <row r="64" spans="2:6" ht="17.25" x14ac:dyDescent="0.4">
      <c r="B64" s="34" t="s">
        <v>47</v>
      </c>
      <c r="D64" s="30">
        <v>614000</v>
      </c>
      <c r="E64" s="30">
        <v>500000</v>
      </c>
      <c r="F64" s="28">
        <v>50000</v>
      </c>
    </row>
    <row r="65" spans="2:6" x14ac:dyDescent="0.25">
      <c r="B65" s="35" t="s">
        <v>48</v>
      </c>
      <c r="D65" s="28">
        <v>1041000</v>
      </c>
      <c r="E65" s="28">
        <v>945000</v>
      </c>
    </row>
    <row r="66" spans="2:6" x14ac:dyDescent="0.25">
      <c r="B66" s="34" t="s">
        <v>49</v>
      </c>
      <c r="D66" s="28">
        <v>395000</v>
      </c>
      <c r="E66" s="28">
        <v>395000</v>
      </c>
      <c r="F66" s="28">
        <f>E66</f>
        <v>395000</v>
      </c>
    </row>
    <row r="67" spans="2:6" ht="17.25" x14ac:dyDescent="0.4">
      <c r="B67" s="34" t="s">
        <v>50</v>
      </c>
      <c r="D67" s="30">
        <v>179000</v>
      </c>
      <c r="E67" s="30">
        <v>479536</v>
      </c>
    </row>
    <row r="68" spans="2:6" ht="17.25" x14ac:dyDescent="0.4">
      <c r="B68" s="35" t="s">
        <v>51</v>
      </c>
      <c r="D68" s="30">
        <v>574000</v>
      </c>
      <c r="E68" s="30">
        <v>874536</v>
      </c>
    </row>
    <row r="69" spans="2:6" ht="15.75" thickBot="1" x14ac:dyDescent="0.3">
      <c r="B69" s="36" t="s">
        <v>52</v>
      </c>
      <c r="C69" s="37"/>
      <c r="D69" s="32">
        <v>1615000</v>
      </c>
      <c r="E69" s="32">
        <v>1819536</v>
      </c>
      <c r="F69" s="32"/>
    </row>
    <row r="70" spans="2:6" ht="6" customHeight="1" x14ac:dyDescent="0.25"/>
    <row r="71" spans="2:6" ht="4.5" customHeight="1" thickBot="1" x14ac:dyDescent="0.3"/>
    <row r="72" spans="2:6" ht="15.75" thickBot="1" x14ac:dyDescent="0.3">
      <c r="C72" s="58" t="s">
        <v>196</v>
      </c>
      <c r="F72" s="5"/>
    </row>
    <row r="73" spans="2:6" ht="10.5" customHeight="1" thickBot="1" x14ac:dyDescent="0.3">
      <c r="B73" s="37"/>
      <c r="C73" s="37"/>
      <c r="D73" s="32"/>
      <c r="E73" s="32"/>
      <c r="F73" s="32"/>
    </row>
  </sheetData>
  <mergeCells count="3">
    <mergeCell ref="C35:F35"/>
    <mergeCell ref="B49:F49"/>
    <mergeCell ref="C25:F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5"/>
  <sheetViews>
    <sheetView zoomScale="130" zoomScaleNormal="130" workbookViewId="0">
      <selection activeCell="B8" sqref="B8"/>
    </sheetView>
  </sheetViews>
  <sheetFormatPr defaultRowHeight="15" x14ac:dyDescent="0.25"/>
  <cols>
    <col min="1" max="1" width="3" style="98" customWidth="1"/>
    <col min="2" max="2" width="9.140625" style="98"/>
    <col min="3" max="3" width="3.7109375" style="98" customWidth="1"/>
    <col min="4" max="4" width="3.28515625" style="98" customWidth="1"/>
    <col min="5" max="5" width="72.28515625" style="98" customWidth="1"/>
    <col min="6" max="6" width="11.42578125" style="98" bestFit="1" customWidth="1"/>
    <col min="7" max="7" width="12.140625" style="98" bestFit="1" customWidth="1"/>
    <col min="8" max="11" width="9.140625" style="98"/>
    <col min="12" max="12" width="9.42578125" style="98" bestFit="1" customWidth="1"/>
    <col min="13" max="13" width="11.7109375" style="98" customWidth="1"/>
    <col min="14" max="14" width="10.7109375" style="98" customWidth="1"/>
    <col min="15" max="16384" width="9.140625" style="98"/>
  </cols>
  <sheetData>
    <row r="2" spans="2:13" ht="18.75" x14ac:dyDescent="0.25">
      <c r="B2" s="90"/>
      <c r="E2" s="83" t="s">
        <v>146</v>
      </c>
    </row>
    <row r="3" spans="2:13" x14ac:dyDescent="0.25">
      <c r="B3" s="90"/>
      <c r="E3" s="84" t="s">
        <v>128</v>
      </c>
    </row>
    <row r="4" spans="2:13" x14ac:dyDescent="0.25">
      <c r="B4" s="90"/>
    </row>
    <row r="5" spans="2:13" x14ac:dyDescent="0.25">
      <c r="B5" s="90"/>
      <c r="E5" s="16" t="s">
        <v>129</v>
      </c>
    </row>
    <row r="6" spans="2:13" x14ac:dyDescent="0.25">
      <c r="E6" s="16" t="s">
        <v>130</v>
      </c>
    </row>
    <row r="7" spans="2:13" ht="15.75" thickBot="1" x14ac:dyDescent="0.3"/>
    <row r="8" spans="2:13" ht="15.75" thickBot="1" x14ac:dyDescent="0.3">
      <c r="B8" s="82"/>
      <c r="C8" s="106" t="s">
        <v>0</v>
      </c>
      <c r="D8" s="106"/>
      <c r="E8" s="124" t="s">
        <v>197</v>
      </c>
      <c r="L8" s="4"/>
      <c r="M8" s="4"/>
    </row>
    <row r="9" spans="2:13" ht="24" customHeight="1" x14ac:dyDescent="0.25">
      <c r="E9" s="124"/>
      <c r="L9" s="4"/>
      <c r="M9" s="4"/>
    </row>
    <row r="10" spans="2:13" ht="15.75" thickBot="1" x14ac:dyDescent="0.3">
      <c r="L10" s="4"/>
      <c r="M10" s="4"/>
    </row>
    <row r="11" spans="2:13" ht="15.75" thickBot="1" x14ac:dyDescent="0.3">
      <c r="B11" s="82"/>
      <c r="C11" s="106" t="s">
        <v>1</v>
      </c>
      <c r="D11" s="106"/>
      <c r="E11" s="124" t="s">
        <v>145</v>
      </c>
      <c r="L11" s="4"/>
      <c r="M11" s="4"/>
    </row>
    <row r="12" spans="2:13" x14ac:dyDescent="0.25">
      <c r="E12" s="124"/>
      <c r="L12" s="4"/>
      <c r="M12" s="4"/>
    </row>
    <row r="13" spans="2:13" ht="15.75" thickBot="1" x14ac:dyDescent="0.3">
      <c r="L13" s="4"/>
      <c r="M13" s="4"/>
    </row>
    <row r="14" spans="2:13" ht="15" customHeight="1" thickBot="1" x14ac:dyDescent="0.3">
      <c r="B14" s="82"/>
      <c r="C14" s="106" t="s">
        <v>6</v>
      </c>
      <c r="D14" s="106"/>
      <c r="E14" s="124" t="s">
        <v>168</v>
      </c>
      <c r="L14" s="4"/>
      <c r="M14" s="4"/>
    </row>
    <row r="15" spans="2:13" ht="20.25" customHeight="1" x14ac:dyDescent="0.25">
      <c r="E15" s="124"/>
      <c r="L15" s="4"/>
      <c r="M15" s="4"/>
    </row>
    <row r="16" spans="2:13" ht="15.75" thickBot="1" x14ac:dyDescent="0.3">
      <c r="L16" s="4"/>
      <c r="M16" s="4"/>
    </row>
    <row r="17" spans="2:13" ht="15" customHeight="1" thickBot="1" x14ac:dyDescent="0.3">
      <c r="B17" s="82"/>
      <c r="C17" s="106" t="s">
        <v>7</v>
      </c>
      <c r="D17" s="106"/>
      <c r="E17" s="124" t="s">
        <v>198</v>
      </c>
      <c r="L17" s="4"/>
      <c r="M17" s="4"/>
    </row>
    <row r="18" spans="2:13" ht="25.9" customHeight="1" thickBot="1" x14ac:dyDescent="0.3">
      <c r="E18" s="124"/>
      <c r="L18" s="4"/>
      <c r="M18" s="4"/>
    </row>
    <row r="19" spans="2:13" ht="15" customHeight="1" thickBot="1" x14ac:dyDescent="0.3">
      <c r="B19" s="82"/>
      <c r="C19" s="106" t="s">
        <v>116</v>
      </c>
      <c r="D19" s="106"/>
      <c r="E19" s="124" t="s">
        <v>199</v>
      </c>
    </row>
    <row r="20" spans="2:13" ht="21" customHeight="1" x14ac:dyDescent="0.25">
      <c r="E20" s="124"/>
    </row>
    <row r="21" spans="2:13" ht="15.75" thickBot="1" x14ac:dyDescent="0.3"/>
    <row r="22" spans="2:13" ht="15.75" thickBot="1" x14ac:dyDescent="0.3">
      <c r="B22" s="82"/>
      <c r="C22" s="106" t="s">
        <v>123</v>
      </c>
      <c r="D22" s="106"/>
      <c r="E22" s="124" t="s">
        <v>136</v>
      </c>
    </row>
    <row r="23" spans="2:13" x14ac:dyDescent="0.25">
      <c r="E23" s="124"/>
    </row>
    <row r="24" spans="2:13" x14ac:dyDescent="0.25">
      <c r="D24" s="98" t="s">
        <v>117</v>
      </c>
      <c r="E24" s="98" t="s">
        <v>137</v>
      </c>
    </row>
    <row r="25" spans="2:13" x14ac:dyDescent="0.25">
      <c r="D25" s="98" t="s">
        <v>118</v>
      </c>
      <c r="E25" s="98" t="s">
        <v>139</v>
      </c>
    </row>
    <row r="26" spans="2:13" x14ac:dyDescent="0.25">
      <c r="D26" s="98" t="s">
        <v>119</v>
      </c>
      <c r="E26" s="98" t="s">
        <v>138</v>
      </c>
    </row>
    <row r="27" spans="2:13" x14ac:dyDescent="0.25">
      <c r="D27" s="98" t="s">
        <v>120</v>
      </c>
      <c r="E27" s="98" t="s">
        <v>140</v>
      </c>
    </row>
    <row r="28" spans="2:13" x14ac:dyDescent="0.25">
      <c r="D28" s="98" t="s">
        <v>121</v>
      </c>
      <c r="E28" s="98" t="s">
        <v>122</v>
      </c>
    </row>
    <row r="29" spans="2:13" ht="15.75" thickBot="1" x14ac:dyDescent="0.3"/>
    <row r="30" spans="2:13" ht="15" customHeight="1" thickBot="1" x14ac:dyDescent="0.3">
      <c r="B30" s="82"/>
      <c r="C30" s="106" t="s">
        <v>124</v>
      </c>
      <c r="D30" s="106"/>
      <c r="E30" s="124" t="s">
        <v>147</v>
      </c>
    </row>
    <row r="31" spans="2:13" ht="21.75" customHeight="1" x14ac:dyDescent="0.25">
      <c r="E31" s="124"/>
    </row>
    <row r="32" spans="2:13" ht="15.75" thickBot="1" x14ac:dyDescent="0.3"/>
    <row r="33" spans="2:5" ht="15.75" thickBot="1" x14ac:dyDescent="0.3">
      <c r="B33" s="82"/>
      <c r="C33" s="106" t="s">
        <v>125</v>
      </c>
      <c r="D33" s="106"/>
      <c r="E33" s="124" t="s">
        <v>141</v>
      </c>
    </row>
    <row r="34" spans="2:5" ht="42" customHeight="1" x14ac:dyDescent="0.25">
      <c r="E34" s="124"/>
    </row>
    <row r="35" spans="2:5" x14ac:dyDescent="0.25">
      <c r="D35" s="98" t="s">
        <v>117</v>
      </c>
      <c r="E35" s="98" t="s">
        <v>142</v>
      </c>
    </row>
    <row r="36" spans="2:5" x14ac:dyDescent="0.25">
      <c r="D36" s="98" t="s">
        <v>118</v>
      </c>
      <c r="E36" s="98" t="s">
        <v>200</v>
      </c>
    </row>
    <row r="37" spans="2:5" x14ac:dyDescent="0.25">
      <c r="D37" s="98" t="s">
        <v>119</v>
      </c>
      <c r="E37" s="98" t="s">
        <v>143</v>
      </c>
    </row>
    <row r="38" spans="2:5" x14ac:dyDescent="0.25">
      <c r="D38" s="98" t="s">
        <v>120</v>
      </c>
      <c r="E38" s="98" t="s">
        <v>29</v>
      </c>
    </row>
    <row r="39" spans="2:5" x14ac:dyDescent="0.25">
      <c r="D39" s="98" t="s">
        <v>121</v>
      </c>
      <c r="E39" s="98" t="s">
        <v>144</v>
      </c>
    </row>
    <row r="40" spans="2:5" ht="15.75" thickBot="1" x14ac:dyDescent="0.3"/>
    <row r="41" spans="2:5" ht="15.75" thickBot="1" x14ac:dyDescent="0.3">
      <c r="B41" s="82"/>
      <c r="C41" s="106" t="s">
        <v>126</v>
      </c>
      <c r="D41" s="106"/>
      <c r="E41" s="124" t="s">
        <v>148</v>
      </c>
    </row>
    <row r="42" spans="2:5" ht="30.75" customHeight="1" thickBot="1" x14ac:dyDescent="0.3">
      <c r="E42" s="124"/>
    </row>
    <row r="43" spans="2:5" ht="15.75" thickBot="1" x14ac:dyDescent="0.3">
      <c r="B43" s="82"/>
      <c r="C43" s="106" t="s">
        <v>127</v>
      </c>
      <c r="E43" s="99" t="s">
        <v>201</v>
      </c>
    </row>
    <row r="44" spans="2:5" x14ac:dyDescent="0.25">
      <c r="E44" s="99"/>
    </row>
    <row r="45" spans="2:5" x14ac:dyDescent="0.25">
      <c r="D45" s="98" t="s">
        <v>117</v>
      </c>
      <c r="E45" s="99" t="s">
        <v>169</v>
      </c>
    </row>
    <row r="46" spans="2:5" x14ac:dyDescent="0.25">
      <c r="D46" s="98" t="s">
        <v>118</v>
      </c>
      <c r="E46" s="99" t="s">
        <v>170</v>
      </c>
    </row>
    <row r="47" spans="2:5" x14ac:dyDescent="0.25">
      <c r="D47" s="98" t="s">
        <v>119</v>
      </c>
      <c r="E47" s="99" t="s">
        <v>174</v>
      </c>
    </row>
    <row r="48" spans="2:5" x14ac:dyDescent="0.25">
      <c r="D48" s="98" t="s">
        <v>120</v>
      </c>
      <c r="E48" s="99" t="s">
        <v>171</v>
      </c>
    </row>
    <row r="49" spans="2:5" x14ac:dyDescent="0.25">
      <c r="D49" s="98" t="s">
        <v>121</v>
      </c>
      <c r="E49" s="99" t="s">
        <v>172</v>
      </c>
    </row>
    <row r="50" spans="2:5" ht="15.75" thickBot="1" x14ac:dyDescent="0.3">
      <c r="E50" s="99"/>
    </row>
    <row r="51" spans="2:5" ht="15.75" thickBot="1" x14ac:dyDescent="0.3">
      <c r="B51" s="82"/>
      <c r="C51" s="106" t="s">
        <v>173</v>
      </c>
      <c r="D51" s="106"/>
      <c r="E51" s="124" t="s">
        <v>202</v>
      </c>
    </row>
    <row r="52" spans="2:5" ht="21.75" customHeight="1" x14ac:dyDescent="0.25">
      <c r="E52" s="124"/>
    </row>
    <row r="53" spans="2:5" ht="15.75" thickBot="1" x14ac:dyDescent="0.3">
      <c r="E53" s="99"/>
    </row>
    <row r="54" spans="2:5" ht="15.75" thickBot="1" x14ac:dyDescent="0.3">
      <c r="B54" s="82"/>
      <c r="C54" s="106" t="s">
        <v>175</v>
      </c>
      <c r="D54" s="106"/>
      <c r="E54" s="124" t="s">
        <v>177</v>
      </c>
    </row>
    <row r="55" spans="2:5" ht="21" customHeight="1" x14ac:dyDescent="0.25">
      <c r="E55" s="124"/>
    </row>
    <row r="56" spans="2:5" ht="15.75" thickBot="1" x14ac:dyDescent="0.3">
      <c r="E56" s="99"/>
    </row>
    <row r="57" spans="2:5" ht="15.75" thickBot="1" x14ac:dyDescent="0.3">
      <c r="B57" s="82"/>
      <c r="C57" s="106" t="s">
        <v>176</v>
      </c>
      <c r="D57" s="106"/>
      <c r="E57" s="124" t="s">
        <v>179</v>
      </c>
    </row>
    <row r="58" spans="2:5" ht="19.5" customHeight="1" x14ac:dyDescent="0.25">
      <c r="E58" s="124"/>
    </row>
    <row r="59" spans="2:5" ht="15.75" thickBot="1" x14ac:dyDescent="0.3">
      <c r="E59" s="99"/>
    </row>
    <row r="60" spans="2:5" ht="15.75" thickBot="1" x14ac:dyDescent="0.3">
      <c r="B60" s="82"/>
      <c r="C60" s="106" t="s">
        <v>178</v>
      </c>
      <c r="D60" s="106"/>
      <c r="E60" s="124" t="s">
        <v>203</v>
      </c>
    </row>
    <row r="61" spans="2:5" ht="26.25" customHeight="1" x14ac:dyDescent="0.25">
      <c r="E61" s="124"/>
    </row>
    <row r="62" spans="2:5" x14ac:dyDescent="0.25">
      <c r="E62" s="99"/>
    </row>
    <row r="63" spans="2:5" x14ac:dyDescent="0.25">
      <c r="E63" s="99"/>
    </row>
    <row r="64" spans="2:5" x14ac:dyDescent="0.25">
      <c r="E64" s="99"/>
    </row>
    <row r="65" spans="5:5" x14ac:dyDescent="0.25">
      <c r="E65" s="99"/>
    </row>
  </sheetData>
  <mergeCells count="13">
    <mergeCell ref="E22:E23"/>
    <mergeCell ref="E8:E9"/>
    <mergeCell ref="E11:E12"/>
    <mergeCell ref="E14:E15"/>
    <mergeCell ref="E17:E18"/>
    <mergeCell ref="E19:E20"/>
    <mergeCell ref="E60:E61"/>
    <mergeCell ref="E30:E31"/>
    <mergeCell ref="E33:E34"/>
    <mergeCell ref="E41:E42"/>
    <mergeCell ref="E51:E52"/>
    <mergeCell ref="E54:E55"/>
    <mergeCell ref="E57:E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
  <sheetViews>
    <sheetView zoomScale="190" zoomScaleNormal="190" workbookViewId="0">
      <selection activeCell="C11" sqref="C11"/>
    </sheetView>
  </sheetViews>
  <sheetFormatPr defaultRowHeight="15" x14ac:dyDescent="0.25"/>
  <cols>
    <col min="1" max="1" width="4" customWidth="1"/>
    <col min="2" max="2" width="6.7109375" customWidth="1"/>
    <col min="3" max="3" width="11.7109375" customWidth="1"/>
    <col min="4" max="4" width="6.7109375" customWidth="1"/>
    <col min="5" max="5" width="11.7109375" customWidth="1"/>
    <col min="6" max="6" width="6.7109375" customWidth="1"/>
    <col min="7" max="7" width="11.7109375" customWidth="1"/>
    <col min="8" max="8" width="6.7109375" customWidth="1"/>
    <col min="9" max="9" width="11.7109375" customWidth="1"/>
  </cols>
  <sheetData>
    <row r="2" spans="2:9" x14ac:dyDescent="0.25">
      <c r="B2" t="s">
        <v>204</v>
      </c>
    </row>
    <row r="3" spans="2:9" ht="15.75" thickBot="1" x14ac:dyDescent="0.3"/>
    <row r="4" spans="2:9" x14ac:dyDescent="0.25">
      <c r="B4" s="128">
        <v>1</v>
      </c>
      <c r="C4" s="131">
        <f>'MC-TF 20 Pts'!B8</f>
        <v>0</v>
      </c>
      <c r="D4" s="132">
        <v>5</v>
      </c>
      <c r="E4" s="133">
        <f>'MC-TF 20 Pts'!B19</f>
        <v>0</v>
      </c>
      <c r="F4" s="128">
        <v>9</v>
      </c>
      <c r="G4" s="131">
        <f>'MC-TF 20 Pts'!B41</f>
        <v>0</v>
      </c>
      <c r="H4" s="132">
        <v>13</v>
      </c>
      <c r="I4" s="131">
        <f>'MC-TF 20 Pts'!B57</f>
        <v>0</v>
      </c>
    </row>
    <row r="5" spans="2:9" x14ac:dyDescent="0.25">
      <c r="B5" s="66">
        <v>2</v>
      </c>
      <c r="C5" s="134">
        <f>'MC-TF 20 Pts'!B11</f>
        <v>0</v>
      </c>
      <c r="D5" s="135">
        <v>6</v>
      </c>
      <c r="E5" s="136">
        <f>'MC-TF 20 Pts'!B22</f>
        <v>0</v>
      </c>
      <c r="F5" s="66">
        <v>10</v>
      </c>
      <c r="G5" s="134">
        <f>'MC-TF 20 Pts'!B43</f>
        <v>0</v>
      </c>
      <c r="H5" s="135">
        <v>14</v>
      </c>
      <c r="I5" s="134">
        <f>'MC-TF 20 Pts'!B60</f>
        <v>0</v>
      </c>
    </row>
    <row r="6" spans="2:9" x14ac:dyDescent="0.25">
      <c r="B6" s="66">
        <v>3</v>
      </c>
      <c r="C6" s="134">
        <f>'MC-TF 20 Pts'!B14</f>
        <v>0</v>
      </c>
      <c r="D6" s="135">
        <v>7</v>
      </c>
      <c r="E6" s="136">
        <f>'MC-TF 20 Pts'!B30</f>
        <v>0</v>
      </c>
      <c r="F6" s="66">
        <v>11</v>
      </c>
      <c r="G6" s="134">
        <f>'MC-TF 20 Pts'!B51</f>
        <v>0</v>
      </c>
      <c r="H6" s="137"/>
      <c r="I6" s="138"/>
    </row>
    <row r="7" spans="2:9" ht="15.75" thickBot="1" x14ac:dyDescent="0.3">
      <c r="B7" s="62">
        <v>4</v>
      </c>
      <c r="C7" s="139">
        <f>'MC-TF 20 Pts'!B17</f>
        <v>0</v>
      </c>
      <c r="D7" s="140">
        <v>8</v>
      </c>
      <c r="E7" s="141">
        <f>'MC-TF 20 Pts'!B33</f>
        <v>0</v>
      </c>
      <c r="F7" s="62">
        <v>12</v>
      </c>
      <c r="G7" s="139">
        <f>'MC-TF 20 Pts'!B54</f>
        <v>0</v>
      </c>
      <c r="H7" s="142"/>
      <c r="I7" s="1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P1 - 24 Pts</vt:lpstr>
      <vt:lpstr>P2 - 5 Pts</vt:lpstr>
      <vt:lpstr>P3 - 8 Pts</vt:lpstr>
      <vt:lpstr>P4 - 8 Pts</vt:lpstr>
      <vt:lpstr>P5 - 20 Pts</vt:lpstr>
      <vt:lpstr>P6 - 15 Pts</vt:lpstr>
      <vt:lpstr>MC-TF 20 Pts</vt: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2014-06-30T18:07:14Z</dcterms:modified>
</cp:coreProperties>
</file>