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29"/>
  <workbookPr defaultThemeVersion="124226"/>
  <mc:AlternateContent xmlns:mc="http://schemas.openxmlformats.org/markup-compatibility/2006">
    <mc:Choice Requires="x15">
      <x15ac:absPath xmlns:x15ac="http://schemas.microsoft.com/office/spreadsheetml/2010/11/ac" url="C:\Users\dhawl\Ole Miss Business Dropbox\Del Hawley\Class\Summer 2019\Exam 2\"/>
    </mc:Choice>
  </mc:AlternateContent>
  <xr:revisionPtr revIDLastSave="0" documentId="13_ncr:1_{BFC03A28-8F80-44AE-87CE-DCBF836C93C7}" xr6:coauthVersionLast="43" xr6:coauthVersionMax="43" xr10:uidLastSave="{00000000-0000-0000-0000-000000000000}"/>
  <bookViews>
    <workbookView xWindow="135" yWindow="390" windowWidth="22740" windowHeight="14385" tabRatio="812" xr2:uid="{00000000-000D-0000-FFFF-FFFF00000000}"/>
  </bookViews>
  <sheets>
    <sheet name="INSTRUCTIONS" sheetId="6" r:id="rId1"/>
    <sheet name="P1 - 20 Pts" sheetId="2" r:id="rId2"/>
    <sheet name="P2 - 5 Pts" sheetId="10" r:id="rId3"/>
    <sheet name="P3 - 10 Pts" sheetId="11" r:id="rId4"/>
    <sheet name="P4 - 10 Pts" sheetId="13" r:id="rId5"/>
    <sheet name="P5 - 20 Pts" sheetId="1" r:id="rId6"/>
    <sheet name="P6 - 15 Pts" sheetId="16" r:id="rId7"/>
    <sheet name="MC-TF 20 Pts" sheetId="17" r:id="rId8"/>
  </sheets>
  <calcPr calcId="191029"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2" i="1" l="1"/>
  <c r="E23" i="1" s="1"/>
  <c r="E24" i="1" s="1"/>
  <c r="E25" i="1" s="1"/>
  <c r="B94" i="17" l="1"/>
  <c r="B93" i="17"/>
  <c r="B92" i="17"/>
  <c r="B91" i="17"/>
  <c r="B90" i="17"/>
  <c r="B89" i="17"/>
  <c r="B88" i="17"/>
  <c r="B87" i="17"/>
  <c r="B86" i="17"/>
  <c r="B85" i="17"/>
  <c r="B84" i="17"/>
  <c r="B83" i="17"/>
  <c r="B82" i="17"/>
  <c r="B81" i="17"/>
  <c r="B80" i="17"/>
  <c r="F66" i="16" l="1"/>
</calcChain>
</file>

<file path=xl/sharedStrings.xml><?xml version="1.0" encoding="utf-8"?>
<sst xmlns="http://schemas.openxmlformats.org/spreadsheetml/2006/main" count="258" uniqueCount="215">
  <si>
    <t>1.</t>
  </si>
  <si>
    <t>2.</t>
  </si>
  <si>
    <t>Consider the following annual cash flows, each to be received at the end of</t>
  </si>
  <si>
    <t>Year</t>
  </si>
  <si>
    <t>Payment</t>
  </si>
  <si>
    <t xml:space="preserve"> &lt;-- Input</t>
  </si>
  <si>
    <t>3.</t>
  </si>
  <si>
    <t>4.</t>
  </si>
  <si>
    <t>Amount of Loan:</t>
  </si>
  <si>
    <t>Annual Interest Rate on Loan:</t>
  </si>
  <si>
    <t>Balloon Payment</t>
  </si>
  <si>
    <t>Payment
Number</t>
  </si>
  <si>
    <t>Interest</t>
  </si>
  <si>
    <t>Principal</t>
  </si>
  <si>
    <t>Balance</t>
  </si>
  <si>
    <t xml:space="preserve"> </t>
  </si>
  <si>
    <t>Annual Interest Rate</t>
  </si>
  <si>
    <t>Sales</t>
  </si>
  <si>
    <t>CGS</t>
  </si>
  <si>
    <t>Net Income</t>
  </si>
  <si>
    <t xml:space="preserve">In the yellow cell below, create ONE formula that will return </t>
  </si>
  <si>
    <t>Input Cell for Year</t>
  </si>
  <si>
    <t>Income Statement</t>
  </si>
  <si>
    <t>Cost of Goods Sold</t>
  </si>
  <si>
    <t>Gross Profit</t>
  </si>
  <si>
    <t>Selling and G&amp;A Expenses</t>
  </si>
  <si>
    <t>Fixed Expenses</t>
  </si>
  <si>
    <t>Depreciation Expense</t>
  </si>
  <si>
    <t>EBIT</t>
  </si>
  <si>
    <t>Interest Expense</t>
  </si>
  <si>
    <t>Earnings Before Taxes</t>
  </si>
  <si>
    <t>Taxes</t>
  </si>
  <si>
    <t>Balance Sheet</t>
  </si>
  <si>
    <t xml:space="preserve">        Cash and Equivalents</t>
  </si>
  <si>
    <t xml:space="preserve">        Accounts Receivable</t>
  </si>
  <si>
    <t xml:space="preserve">        Inventory</t>
  </si>
  <si>
    <t>Total Current Assets</t>
  </si>
  <si>
    <t xml:space="preserve">        Plant &amp; Equipment</t>
  </si>
  <si>
    <t xml:space="preserve">        Accumulated Depreciation</t>
  </si>
  <si>
    <t>Net Fixed Assets</t>
  </si>
  <si>
    <t>Total Assets</t>
  </si>
  <si>
    <t>Liabilities and Owner's Equity</t>
  </si>
  <si>
    <t xml:space="preserve">        Accounts Payable</t>
  </si>
  <si>
    <t xml:space="preserve">        Short-term Notes Payable</t>
  </si>
  <si>
    <t xml:space="preserve">        Other Current Liabilities</t>
  </si>
  <si>
    <t>Total Current Liabilities</t>
  </si>
  <si>
    <t xml:space="preserve">        Long-term Debt</t>
  </si>
  <si>
    <t>Total Liabilities</t>
  </si>
  <si>
    <t xml:space="preserve">        Common Stock</t>
  </si>
  <si>
    <t xml:space="preserve">        Retained Earnings</t>
  </si>
  <si>
    <t>Total Shareholder's Equity</t>
  </si>
  <si>
    <t>Total Liabilities and Owner's Equity</t>
  </si>
  <si>
    <t xml:space="preserve">IMPORTANT: SAVE THIS SPREADSHEET TO THE DESKTOP OF THE </t>
  </si>
  <si>
    <t>VIDEO SURVEILLANCE IS ACTIVE.</t>
  </si>
  <si>
    <t>Points are shown on each tab. Partial credit will be given where possible.</t>
  </si>
  <si>
    <t>Interest Rate on Long Term Debt</t>
  </si>
  <si>
    <t>Interest Rate on Short Term Notes Payable</t>
  </si>
  <si>
    <t>INPUTS</t>
  </si>
  <si>
    <t>RESAVE IT OFTEN WHILE YOU ARE WORKING ON IT.</t>
  </si>
  <si>
    <t>Payment Frequency</t>
  </si>
  <si>
    <t>INPUTS:</t>
  </si>
  <si>
    <t>Loan Amount</t>
  </si>
  <si>
    <t>Term in Years</t>
  </si>
  <si>
    <t>Supplemental Monthly Payment</t>
  </si>
  <si>
    <t xml:space="preserve">  off the loan with the regular and </t>
  </si>
  <si>
    <t>Difference between the total dollar</t>
  </si>
  <si>
    <t xml:space="preserve">  amount of interest paid over this life</t>
  </si>
  <si>
    <t xml:space="preserve">  of the loan with the regular payment</t>
  </si>
  <si>
    <t xml:space="preserve">  and the dollar amount of interest that</t>
  </si>
  <si>
    <t xml:space="preserve">  will be paid over the life of the loan if </t>
  </si>
  <si>
    <t xml:space="preserve">  the regular and supplemental payments</t>
  </si>
  <si>
    <t xml:space="preserve">  are made every month.</t>
  </si>
  <si>
    <t>When you have completed this exam spreadsheet:</t>
  </si>
  <si>
    <t>Save it one last time to the desktop of your computer.</t>
  </si>
  <si>
    <t>Consider the following cash flow timeline:</t>
  </si>
  <si>
    <t>represented by $X in the timeline, are all identical amounts. In the space below,</t>
  </si>
  <si>
    <t>Term of loan in years</t>
  </si>
  <si>
    <t>Number of payments needed to pay</t>
  </si>
  <si>
    <t>Required regular payment on the loan</t>
  </si>
  <si>
    <t>not including the supplemental payment</t>
  </si>
  <si>
    <t xml:space="preserve">   supplemental payments made every month</t>
  </si>
  <si>
    <t>Points as marked for each question.</t>
  </si>
  <si>
    <t xml:space="preserve">a year, that represent an investment opportunity. The investment will pay nothing </t>
  </si>
  <si>
    <t>Time</t>
  </si>
  <si>
    <t>Required Rate of Return</t>
  </si>
  <si>
    <t>In the yellow cell below, create ONE formula that computes the maximum amount you</t>
  </si>
  <si>
    <t>would be willing to pay for the investment given the inputs. All computations must</t>
  </si>
  <si>
    <t>Answer:</t>
  </si>
  <si>
    <t>Total Interest Paid</t>
  </si>
  <si>
    <t xml:space="preserve">  over life of loan</t>
  </si>
  <si>
    <t>Effective Annual</t>
  </si>
  <si>
    <t xml:space="preserve">  Interest Rate </t>
  </si>
  <si>
    <t>YOU MAY NOT ACCESS THE INTERNET WHILE COMPLETING THIS EXAM.</t>
  </si>
  <si>
    <t>YOU MAY NOT ACCESS ANY PROGRAM ON YOUR COMPUTER OTHER THAN EXCEL</t>
  </si>
  <si>
    <t>SAVE THIS FILE BACK TO YOUR DESKTOP WITH YOUR NAME IN THE FILENAME.</t>
  </si>
  <si>
    <t>RESAVE IT OFTEN WHILE YOU ARE COMPLETING IT.</t>
  </si>
  <si>
    <t>Close Excel</t>
  </si>
  <si>
    <t xml:space="preserve">Create the necessary formulas in the yellow cells to compute the effective annual </t>
  </si>
  <si>
    <t>Nominal Annual Interest Rate (Input)</t>
  </si>
  <si>
    <t>Effective
Annual
Rate</t>
  </si>
  <si>
    <t>interest rates for the input nominal annual rate given the listed compounding periods.</t>
  </si>
  <si>
    <t>Quarterly</t>
  </si>
  <si>
    <t>Monthly</t>
  </si>
  <si>
    <t>Continuous</t>
  </si>
  <si>
    <t>Daily</t>
  </si>
  <si>
    <t xml:space="preserve">Compounding
</t>
  </si>
  <si>
    <t xml:space="preserve">You are planning for your retirement. Your goal is to accumulate enough money in </t>
  </si>
  <si>
    <t>Average annual interest rate earned on the account:</t>
  </si>
  <si>
    <t>Computations</t>
  </si>
  <si>
    <t>Ignore taxes. Lable your computation steps to enable partial credit. Your formulas should work</t>
  </si>
  <si>
    <t>for any positive value of the input interest rate.</t>
  </si>
  <si>
    <t>WHILE TAKING THIS EXAM. YOU MAY ACCESS EXCEL'S INTERNAL HELP SYSTEM.</t>
  </si>
  <si>
    <t>The last tab contains multiple choice and true/false questions that count for</t>
  </si>
  <si>
    <t>Tell your proctor that you have finished.</t>
  </si>
  <si>
    <t>5.</t>
  </si>
  <si>
    <t>A.</t>
  </si>
  <si>
    <t>B.</t>
  </si>
  <si>
    <t>C.</t>
  </si>
  <si>
    <t>D.</t>
  </si>
  <si>
    <t>E.</t>
  </si>
  <si>
    <t>A and C are both correct.</t>
  </si>
  <si>
    <t>6.</t>
  </si>
  <si>
    <t>7.</t>
  </si>
  <si>
    <t>8.</t>
  </si>
  <si>
    <t>9.</t>
  </si>
  <si>
    <t>10.</t>
  </si>
  <si>
    <t>DO NOT CHANGE ANYTHING BELOW THIS LINE</t>
  </si>
  <si>
    <t>For True/False questions, enter TRUE or FALSE in the yellow cell.</t>
  </si>
  <si>
    <t>For multiple choice questions, enter the letter of the best reponse in the yellow cell.</t>
  </si>
  <si>
    <t>but the amount is not yet known. That is the amount you must compute.</t>
  </si>
  <si>
    <t>The average annual interest rate you expect to earn on the account is given in the green input cell below.</t>
  </si>
  <si>
    <t>In the space provided, create whatever formulas are needed to compute the dollar amount of the unknown</t>
  </si>
  <si>
    <t>annual deposits that will be needed to meet your goal.</t>
  </si>
  <si>
    <t xml:space="preserve">some other amount in the final year. </t>
  </si>
  <si>
    <t xml:space="preserve">In the green cell below, create a formula that extrapolates the linear trend from the </t>
  </si>
  <si>
    <t>The expected rate of return on an investment is the rate that makes the present value of the expected cash inflows equal the present value of the expected cash outflows. (True or false?)</t>
  </si>
  <si>
    <t>For all positive discount rates,</t>
  </si>
  <si>
    <t>as the discount rate increases, the present value of an investment increases.</t>
  </si>
  <si>
    <t>as the discount rate increases, the future value of an investment increases.</t>
  </si>
  <si>
    <t>A and B are both correct.</t>
  </si>
  <si>
    <t>Accounts receivable</t>
  </si>
  <si>
    <t>Account payable</t>
  </si>
  <si>
    <t>All of the above would typically maintain the same percentage relationship to sales.</t>
  </si>
  <si>
    <t>Objective Section - 20 Points Possible</t>
  </si>
  <si>
    <r>
      <t xml:space="preserve">COMPUTER YOU ARE USING </t>
    </r>
    <r>
      <rPr>
        <b/>
        <u/>
        <sz val="14"/>
        <color rgb="FFFF0000"/>
        <rFont val="Calibri"/>
        <family val="2"/>
        <scheme val="minor"/>
      </rPr>
      <t>WITH YOUR NAME IN THE FILENAME.</t>
    </r>
  </si>
  <si>
    <t>20 points of the 100 point total for the exam.</t>
  </si>
  <si>
    <t>The inputs below are for a monthly payment amortizing loan with a maximum term of 5 years:</t>
  </si>
  <si>
    <t>Term of Loan in Years (1 to 5)</t>
  </si>
  <si>
    <t>Payment Number</t>
  </si>
  <si>
    <t>In the space below, create whatever forumlas are necessary to compute the outputs shown below</t>
  </si>
  <si>
    <t xml:space="preserve">for any individual payment within the life of this loan. You can use any calculations that will work, but </t>
  </si>
  <si>
    <t>you cannot create or use an amortization table. Your solution must work for any rational values of the inputs.</t>
  </si>
  <si>
    <t>Label your work so your solution process can be followed for possible partial credit.</t>
  </si>
  <si>
    <t>Required Outputs</t>
  </si>
  <si>
    <t>For the designated individual montly payment, compute these output values:</t>
  </si>
  <si>
    <t>The dollar amount of the monthly payment:</t>
  </si>
  <si>
    <t>The dollar amount of interest charged to this payment:</t>
  </si>
  <si>
    <t>The dollar amount of the principal portion of this payment:</t>
  </si>
  <si>
    <t>The balance of the loan immdiately following this payment:</t>
  </si>
  <si>
    <r>
      <t xml:space="preserve">be done in that one formula. </t>
    </r>
    <r>
      <rPr>
        <b/>
        <sz val="11"/>
        <color rgb="FFFF0000"/>
        <rFont val="Calibri"/>
        <family val="2"/>
        <scheme val="minor"/>
      </rPr>
      <t xml:space="preserve">DO NOT use the NPV function. </t>
    </r>
    <r>
      <rPr>
        <b/>
        <sz val="11"/>
        <color theme="1" tint="4.9989318521683403E-2"/>
        <rFont val="Calibri"/>
        <family val="2"/>
        <scheme val="minor"/>
      </rPr>
      <t>[ 3 Points ]</t>
    </r>
  </si>
  <si>
    <t>There are 8 tabbed pages in this exam spreadsheet including this one.</t>
  </si>
  <si>
    <t>Expected inflation increases</t>
  </si>
  <si>
    <t>More than one of the above</t>
  </si>
  <si>
    <t>11.</t>
  </si>
  <si>
    <t>12.</t>
  </si>
  <si>
    <t>13.</t>
  </si>
  <si>
    <t>14.</t>
  </si>
  <si>
    <t>15.</t>
  </si>
  <si>
    <t>The "real" rate of interest increases as the risk of an investment increases, other things equal.  (True or false?)</t>
  </si>
  <si>
    <t>Your formulas should work for any reasonable value of the input. [3 Points]</t>
  </si>
  <si>
    <t>$X</t>
  </si>
  <si>
    <t>The beta (β) coefficient is a measure of a stock's undiversifiable risk when it is held in a large portfolio of stocks. (True or false?)</t>
  </si>
  <si>
    <t>When projecting pro-forma income statements and balance sheets using the percent of sales method, which of the following are typically not assumed to maintain the same percentage relationship to sales over time?</t>
  </si>
  <si>
    <t xml:space="preserve">The effective annual interest rate on a loan will equal the "nominal" or "stated" </t>
  </si>
  <si>
    <t>Investor risk aversion increases</t>
  </si>
  <si>
    <t>The real rate of interest decreases</t>
  </si>
  <si>
    <t>The risk premium on the market portfolio decreases</t>
  </si>
  <si>
    <t>Any stock that is less sensitive than average to changes in general economic conditions will have a beta coefficient less than one.  (True or false?)</t>
  </si>
  <si>
    <r>
      <t xml:space="preserve">create </t>
    </r>
    <r>
      <rPr>
        <b/>
        <sz val="11"/>
        <color theme="1"/>
        <rFont val="Calibri"/>
        <family val="2"/>
        <scheme val="minor"/>
      </rPr>
      <t xml:space="preserve">NO MORE THAN 4 </t>
    </r>
    <r>
      <rPr>
        <sz val="11"/>
        <color theme="1"/>
        <rFont val="Calibri"/>
        <family val="2"/>
        <scheme val="minor"/>
      </rPr>
      <t>formulas to compute the value of $X. Your formulas cannot</t>
    </r>
  </si>
  <si>
    <t>include the NPV function.  There are no inputs so you can hard-code the numbers</t>
  </si>
  <si>
    <t>in the formulas but the formulas must be shown. [4 Points]</t>
  </si>
  <si>
    <r>
      <t xml:space="preserve">In the space below, create an </t>
    </r>
    <r>
      <rPr>
        <b/>
        <sz val="11"/>
        <color theme="1"/>
        <rFont val="Calibri"/>
        <family val="2"/>
        <scheme val="minor"/>
      </rPr>
      <t>X-Y scatter chart</t>
    </r>
    <r>
      <rPr>
        <sz val="11"/>
        <color theme="1"/>
        <rFont val="Calibri"/>
        <family val="2"/>
        <scheme val="minor"/>
      </rPr>
      <t xml:space="preserve"> that shows the actual sales from </t>
    </r>
  </si>
  <si>
    <t>The account will have a zero balance after the 30 withdrawals. There will be one payout per year.</t>
  </si>
  <si>
    <t>given in the input cell. [2 Points]</t>
  </si>
  <si>
    <t>A series of identical cash flows that are expected to occur at equal time periods forever is a perpetuity.  (True or false?)</t>
  </si>
  <si>
    <t>The future value of a current deposit decreases as the expected rate of inflation increases, other things equal.  (True or False?)</t>
  </si>
  <si>
    <t>According to financial theory, investors who take more risk expect to make higher returns than those who take less risk. (True or false?)</t>
  </si>
  <si>
    <t>the discount rate decreases as the risk of an investment decreases.</t>
  </si>
  <si>
    <t>In a world with no risk and no inflation, rational investors would require the "real" rate of interest to lend their money to someone else for a period of time.  (True or False?)</t>
  </si>
  <si>
    <t>Long-Term Debt</t>
  </si>
  <si>
    <t>rate on the loan only if the interest on the loan is compounded continuously. (True or false?)</t>
  </si>
  <si>
    <t>The height or y-intercept of the security market line (SML) will increase when</t>
  </si>
  <si>
    <t>The height (y-intercept) of the SML will increase when</t>
  </si>
  <si>
    <t>More than one of the above is correct</t>
  </si>
  <si>
    <t>For any positive interest rate, decreasing the compounding frequency will decrease the future value of an investment.  (True or false?)</t>
  </si>
  <si>
    <t>A borrower would always prefer a shorter compounding period for interest than a longer compounding period, other things equal.  (True or false?)</t>
  </si>
  <si>
    <t>-2 Points for each incorrect or omitted answer.</t>
  </si>
  <si>
    <t>The total present value of all 11 cash flows, including the four missing ones, is $18,000</t>
  </si>
  <si>
    <t xml:space="preserve">if the discount rate is 8% per year compounded annually. The four missing cash flows, </t>
  </si>
  <si>
    <t xml:space="preserve">          Assets</t>
  </si>
  <si>
    <t>You plan to make annual deposits into your retirement account on January 1 of every year from 2020</t>
  </si>
  <si>
    <t xml:space="preserve">to 2049 (30 deposits). The first deposit will be $15,000. The remaining 29 deposits will all be equal to each other, </t>
  </si>
  <si>
    <t>your retirement account to pay out $180,000 per year for 30 years starting on January 1, 2055.</t>
  </si>
  <si>
    <t xml:space="preserve">for the first  four years, but then will pay an equal amount each year for 5 years, and then </t>
  </si>
  <si>
    <t xml:space="preserve">the EBIT from the table at the right for the year </t>
  </si>
  <si>
    <t>projects estimated sales through 2022.  The x-axis should list the individual years</t>
  </si>
  <si>
    <t xml:space="preserve"> and begin with 2007 and end with 2022. The y-axis should be sales in dollars. [5 Points]</t>
  </si>
  <si>
    <t>10 years of sales and uses it to estimate 2020 sales. [3 Points]</t>
  </si>
  <si>
    <t xml:space="preserve">Problem 5 for the years 2010 to 2019, and that includes a linear trendline that </t>
  </si>
  <si>
    <t>Percent Change in Sales from 2018</t>
  </si>
  <si>
    <t>Tax Rate for 2019</t>
  </si>
  <si>
    <t>Common Stock Dividend for 2019</t>
  </si>
  <si>
    <t>Expected addition to Plant and Equipment in 2019</t>
  </si>
  <si>
    <t>Additional depreciation on new Plant/Equip in 2019</t>
  </si>
  <si>
    <t>Excess/(Deficit) Financing for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</si>
</sst>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00%"/>
    <numFmt numFmtId="166" formatCode="0.0%"/>
    <numFmt numFmtId="167" formatCode="_(&quot;$&quot;* #,##0.00000_);_(&quot;$&quot;* \(#,##0.00000\);_(&quot;$&quot;* &quot;-&quot;??_);_(@_)"/>
  </numFmts>
  <fonts count="1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u val="singleAccounting"/>
      <sz val="11"/>
      <color theme="1"/>
      <name val="Calibri"/>
      <family val="2"/>
      <scheme val="minor"/>
    </font>
    <font>
      <b/>
      <u val="singleAccounting"/>
      <sz val="11"/>
      <color theme="1"/>
      <name val="Calibri"/>
      <family val="2"/>
      <scheme val="minor"/>
    </font>
    <font>
      <b/>
      <sz val="16"/>
      <color theme="1"/>
      <name val="Calibri"/>
      <family val="2"/>
      <scheme val="minor"/>
    </font>
    <font>
      <b/>
      <i/>
      <sz val="11"/>
      <name val="Times New Roman"/>
      <family val="1"/>
    </font>
    <font>
      <b/>
      <sz val="11"/>
      <name val="Times New Roman"/>
      <family val="1"/>
    </font>
    <font>
      <b/>
      <u val="singleAccounting"/>
      <sz val="11"/>
      <name val="Times New Roman"/>
      <family val="1"/>
    </font>
    <font>
      <b/>
      <sz val="14"/>
      <color rgb="FFFF0000"/>
      <name val="Calibri"/>
      <family val="2"/>
      <scheme val="minor"/>
    </font>
    <font>
      <b/>
      <sz val="11"/>
      <color rgb="FFFF0000"/>
      <name val="Calibri"/>
      <family val="2"/>
      <scheme val="minor"/>
    </font>
    <font>
      <b/>
      <sz val="12"/>
      <color rgb="FFFF0000"/>
      <name val="Calibri"/>
      <family val="2"/>
      <scheme val="minor"/>
    </font>
    <font>
      <b/>
      <sz val="11"/>
      <color theme="1" tint="4.9989318521683403E-2"/>
      <name val="Calibri"/>
      <family val="2"/>
      <scheme val="minor"/>
    </font>
    <font>
      <b/>
      <sz val="14"/>
      <color theme="1"/>
      <name val="Calibri"/>
      <family val="2"/>
      <scheme val="minor"/>
    </font>
    <font>
      <b/>
      <u/>
      <sz val="14"/>
      <color rgb="FFFF0000"/>
      <name val="Calibri"/>
      <family val="2"/>
      <scheme val="minor"/>
    </font>
    <font>
      <sz val="12"/>
      <color theme="1"/>
      <name val="Calibri"/>
      <family val="2"/>
      <scheme val="minor"/>
    </font>
    <font>
      <sz val="14"/>
      <color rgb="FFFF000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rgb="FF99FF99"/>
        <bgColor indexed="64"/>
      </patternFill>
    </fill>
    <fill>
      <patternFill patternType="solid">
        <fgColor rgb="FFEAEAEA"/>
        <bgColor indexed="64"/>
      </patternFill>
    </fill>
    <fill>
      <patternFill patternType="solid">
        <fgColor rgb="FF92D050"/>
        <bgColor indexed="64"/>
      </patternFill>
    </fill>
    <fill>
      <patternFill patternType="solid">
        <fgColor rgb="FF00B0F0"/>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29">
    <xf numFmtId="0" fontId="0" fillId="0" borderId="0" xfId="0"/>
    <xf numFmtId="0" fontId="4" fillId="0" borderId="0" xfId="0" applyFont="1"/>
    <xf numFmtId="6" fontId="2" fillId="0" borderId="0" xfId="0" applyNumberFormat="1" applyFont="1"/>
    <xf numFmtId="10" fontId="2" fillId="0" borderId="0" xfId="0" applyNumberFormat="1" applyFont="1"/>
    <xf numFmtId="8" fontId="0" fillId="0" borderId="0" xfId="0" applyNumberFormat="1"/>
    <xf numFmtId="44" fontId="0" fillId="2" borderId="1" xfId="2" applyFont="1" applyFill="1" applyBorder="1"/>
    <xf numFmtId="0" fontId="0" fillId="0" borderId="0" xfId="0" applyAlignment="1">
      <alignment horizontal="left" indent="3"/>
    </xf>
    <xf numFmtId="0" fontId="3" fillId="0" borderId="0" xfId="0" applyFont="1" applyAlignment="1">
      <alignment horizontal="left" indent="3"/>
    </xf>
    <xf numFmtId="0" fontId="0" fillId="0" borderId="8" xfId="0" applyBorder="1"/>
    <xf numFmtId="0" fontId="3" fillId="3" borderId="2" xfId="0" applyFont="1" applyFill="1" applyBorder="1" applyAlignment="1">
      <alignment horizontal="center" wrapText="1"/>
    </xf>
    <xf numFmtId="0" fontId="3" fillId="3" borderId="10"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0" xfId="0" applyAlignment="1">
      <alignment horizontal="center"/>
    </xf>
    <xf numFmtId="43" fontId="0" fillId="0" borderId="0" xfId="1" applyFont="1"/>
    <xf numFmtId="8" fontId="0" fillId="0" borderId="0" xfId="1" applyNumberFormat="1" applyFont="1"/>
    <xf numFmtId="0" fontId="0" fillId="0" borderId="0" xfId="0" applyBorder="1"/>
    <xf numFmtId="0" fontId="3" fillId="0" borderId="0" xfId="0" applyFont="1"/>
    <xf numFmtId="0" fontId="3" fillId="4" borderId="5" xfId="0" applyFont="1" applyFill="1" applyBorder="1" applyAlignment="1">
      <alignment horizontal="center"/>
    </xf>
    <xf numFmtId="0" fontId="3" fillId="4" borderId="9" xfId="0" applyFont="1" applyFill="1" applyBorder="1" applyAlignment="1">
      <alignment horizontal="center"/>
    </xf>
    <xf numFmtId="164" fontId="0" fillId="5" borderId="7" xfId="2" applyNumberFormat="1" applyFont="1" applyFill="1" applyBorder="1"/>
    <xf numFmtId="0" fontId="3" fillId="0" borderId="0" xfId="0" applyFont="1" applyAlignment="1">
      <alignment horizontal="center"/>
    </xf>
    <xf numFmtId="44" fontId="6" fillId="0" borderId="0" xfId="0" applyNumberFormat="1" applyFont="1" applyAlignment="1">
      <alignment horizontal="center"/>
    </xf>
    <xf numFmtId="0" fontId="2" fillId="0" borderId="1" xfId="0" applyFont="1" applyBorder="1" applyAlignment="1">
      <alignment horizontal="center"/>
    </xf>
    <xf numFmtId="164" fontId="0" fillId="2" borderId="1" xfId="2" applyNumberFormat="1" applyFont="1" applyFill="1" applyBorder="1"/>
    <xf numFmtId="41" fontId="0" fillId="0" borderId="0" xfId="0" applyNumberFormat="1"/>
    <xf numFmtId="41" fontId="8" fillId="6" borderId="13" xfId="0" quotePrefix="1" applyNumberFormat="1" applyFont="1" applyFill="1" applyBorder="1" applyAlignment="1">
      <alignment horizontal="center"/>
    </xf>
    <xf numFmtId="41" fontId="5" fillId="0" borderId="0" xfId="0" applyNumberFormat="1" applyFont="1"/>
    <xf numFmtId="165" fontId="0" fillId="0" borderId="0" xfId="3" applyNumberFormat="1" applyFont="1"/>
    <xf numFmtId="41" fontId="0" fillId="0" borderId="8" xfId="0" applyNumberFormat="1" applyBorder="1"/>
    <xf numFmtId="41" fontId="8" fillId="6" borderId="13" xfId="0" applyNumberFormat="1" applyFont="1" applyFill="1" applyBorder="1"/>
    <xf numFmtId="41" fontId="9" fillId="0" borderId="0" xfId="0" applyNumberFormat="1" applyFont="1"/>
    <xf numFmtId="41" fontId="8" fillId="0" borderId="0" xfId="0" applyNumberFormat="1" applyFont="1"/>
    <xf numFmtId="41" fontId="8" fillId="0" borderId="8" xfId="0" applyNumberFormat="1" applyFont="1" applyBorder="1"/>
    <xf numFmtId="41" fontId="3" fillId="0" borderId="8" xfId="0" applyNumberFormat="1" applyFont="1" applyBorder="1"/>
    <xf numFmtId="44" fontId="9" fillId="0" borderId="0" xfId="0" applyNumberFormat="1" applyFont="1" applyAlignment="1">
      <alignment horizontal="left" indent="1"/>
    </xf>
    <xf numFmtId="44" fontId="8" fillId="0" borderId="0" xfId="0" applyNumberFormat="1" applyFont="1"/>
    <xf numFmtId="44" fontId="8" fillId="0" borderId="8" xfId="0" applyNumberFormat="1" applyFont="1" applyBorder="1"/>
    <xf numFmtId="44" fontId="10" fillId="0" borderId="0" xfId="0" applyNumberFormat="1" applyFont="1" applyAlignment="1">
      <alignment horizontal="left" indent="1"/>
    </xf>
    <xf numFmtId="41" fontId="3" fillId="0" borderId="8" xfId="0" applyNumberFormat="1" applyFont="1" applyBorder="1" applyAlignment="1">
      <alignment horizontal="left" indent="5"/>
    </xf>
    <xf numFmtId="6" fontId="12" fillId="0" borderId="8" xfId="0" applyNumberFormat="1" applyFont="1" applyBorder="1"/>
    <xf numFmtId="44" fontId="0" fillId="0" borderId="0" xfId="2" applyFont="1"/>
    <xf numFmtId="0" fontId="0" fillId="0" borderId="0" xfId="0" applyAlignment="1">
      <alignment horizontal="left" indent="3"/>
    </xf>
    <xf numFmtId="0" fontId="0" fillId="0" borderId="8" xfId="0" applyBorder="1" applyAlignment="1">
      <alignment horizontal="left" indent="3"/>
    </xf>
    <xf numFmtId="0" fontId="2" fillId="0" borderId="0" xfId="0" applyNumberFormat="1" applyFont="1"/>
    <xf numFmtId="41" fontId="0" fillId="0" borderId="0" xfId="0" applyNumberFormat="1" applyFont="1"/>
    <xf numFmtId="164" fontId="0" fillId="0" borderId="0" xfId="0" applyNumberFormat="1"/>
    <xf numFmtId="0" fontId="0" fillId="2" borderId="1" xfId="0" applyNumberFormat="1" applyFill="1" applyBorder="1"/>
    <xf numFmtId="9" fontId="0" fillId="0" borderId="0" xfId="0" applyNumberFormat="1"/>
    <xf numFmtId="41" fontId="3" fillId="0" borderId="0" xfId="0" applyNumberFormat="1" applyFont="1"/>
    <xf numFmtId="0" fontId="0" fillId="0" borderId="0" xfId="0"/>
    <xf numFmtId="0" fontId="4" fillId="0" borderId="0" xfId="0" applyFont="1"/>
    <xf numFmtId="0" fontId="0" fillId="0" borderId="0" xfId="0"/>
    <xf numFmtId="0" fontId="0" fillId="0" borderId="9" xfId="0" applyBorder="1" applyAlignment="1">
      <alignment horizontal="center"/>
    </xf>
    <xf numFmtId="0" fontId="0" fillId="0" borderId="0" xfId="0"/>
    <xf numFmtId="0" fontId="0" fillId="0" borderId="0" xfId="0"/>
    <xf numFmtId="0" fontId="3" fillId="0" borderId="2" xfId="0" applyFont="1" applyBorder="1" applyAlignment="1">
      <alignment horizontal="center"/>
    </xf>
    <xf numFmtId="0" fontId="3" fillId="0" borderId="3" xfId="0" applyFont="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0" xfId="0" quotePrefix="1"/>
    <xf numFmtId="0" fontId="0" fillId="0" borderId="0" xfId="0"/>
    <xf numFmtId="44" fontId="0" fillId="2" borderId="1" xfId="2" applyFont="1" applyFill="1" applyBorder="1"/>
    <xf numFmtId="165" fontId="0" fillId="2" borderId="1" xfId="3" applyNumberFormat="1" applyFont="1" applyFill="1" applyBorder="1"/>
    <xf numFmtId="0" fontId="0" fillId="0" borderId="0" xfId="0"/>
    <xf numFmtId="0" fontId="11" fillId="0" borderId="0" xfId="0" applyFont="1"/>
    <xf numFmtId="0" fontId="13" fillId="0" borderId="0" xfId="0" applyFont="1"/>
    <xf numFmtId="0" fontId="0" fillId="0" borderId="15" xfId="0" applyBorder="1" applyAlignment="1">
      <alignment horizontal="center"/>
    </xf>
    <xf numFmtId="0" fontId="0" fillId="0" borderId="0" xfId="0" applyFill="1" applyBorder="1"/>
    <xf numFmtId="0" fontId="0" fillId="0" borderId="0" xfId="0" applyFill="1" applyBorder="1" applyAlignment="1">
      <alignment horizontal="left" indent="2"/>
    </xf>
    <xf numFmtId="10" fontId="2" fillId="0" borderId="1" xfId="0" applyNumberFormat="1" applyFont="1" applyBorder="1"/>
    <xf numFmtId="165" fontId="0" fillId="2" borderId="16" xfId="3" applyNumberFormat="1" applyFont="1" applyFill="1" applyBorder="1"/>
    <xf numFmtId="165" fontId="0" fillId="2" borderId="17" xfId="3" applyNumberFormat="1" applyFont="1" applyFill="1" applyBorder="1"/>
    <xf numFmtId="0" fontId="3" fillId="0" borderId="14" xfId="0" applyFont="1" applyBorder="1" applyAlignment="1">
      <alignment horizontal="center" wrapText="1"/>
    </xf>
    <xf numFmtId="0" fontId="0" fillId="0" borderId="8" xfId="0" applyBorder="1" applyAlignment="1">
      <alignment horizontal="center"/>
    </xf>
    <xf numFmtId="10" fontId="0" fillId="7" borderId="1" xfId="0" applyNumberFormat="1" applyFill="1" applyBorder="1"/>
    <xf numFmtId="0" fontId="3" fillId="2" borderId="1" xfId="0" applyFont="1" applyFill="1" applyBorder="1" applyAlignment="1">
      <alignment horizontal="center"/>
    </xf>
    <xf numFmtId="0" fontId="15" fillId="0" borderId="0" xfId="0" applyFont="1" applyAlignment="1">
      <alignment horizontal="center" vertical="center"/>
    </xf>
    <xf numFmtId="0" fontId="3" fillId="0" borderId="0" xfId="0" quotePrefix="1" applyFont="1" applyAlignment="1">
      <alignment horizontal="center"/>
    </xf>
    <xf numFmtId="0" fontId="0" fillId="0" borderId="0" xfId="0"/>
    <xf numFmtId="0" fontId="0" fillId="0" borderId="0" xfId="0" quotePrefix="1"/>
    <xf numFmtId="164" fontId="0" fillId="4" borderId="6" xfId="2" applyNumberFormat="1" applyFont="1" applyFill="1" applyBorder="1"/>
    <xf numFmtId="0" fontId="3" fillId="0" borderId="0" xfId="0" applyFont="1" applyAlignment="1">
      <alignment horizontal="center"/>
    </xf>
    <xf numFmtId="0" fontId="2" fillId="0" borderId="0" xfId="0" applyNumberFormat="1" applyFont="1"/>
    <xf numFmtId="164" fontId="2" fillId="0" borderId="0" xfId="0" applyNumberFormat="1" applyFont="1"/>
    <xf numFmtId="10" fontId="2" fillId="0" borderId="0" xfId="3" applyNumberFormat="1" applyFont="1"/>
    <xf numFmtId="0" fontId="0" fillId="0" borderId="0" xfId="0"/>
    <xf numFmtId="10" fontId="2" fillId="0" borderId="0" xfId="0" applyNumberFormat="1" applyFont="1"/>
    <xf numFmtId="164" fontId="2" fillId="0" borderId="1" xfId="2" applyNumberFormat="1" applyFont="1" applyBorder="1" applyAlignment="1">
      <alignment horizontal="center"/>
    </xf>
    <xf numFmtId="164" fontId="1" fillId="0" borderId="6" xfId="2" applyNumberFormat="1" applyFont="1" applyBorder="1" applyAlignment="1">
      <alignment horizontal="center"/>
    </xf>
    <xf numFmtId="0" fontId="0" fillId="0" borderId="0" xfId="0"/>
    <xf numFmtId="6" fontId="12" fillId="0" borderId="0" xfId="0" applyNumberFormat="1" applyFont="1"/>
    <xf numFmtId="166" fontId="12" fillId="0" borderId="0" xfId="0" applyNumberFormat="1" applyFont="1"/>
    <xf numFmtId="165" fontId="12" fillId="0" borderId="0" xfId="0" applyNumberFormat="1" applyFont="1"/>
    <xf numFmtId="41" fontId="3" fillId="0" borderId="0" xfId="0" applyNumberFormat="1" applyFont="1" applyAlignment="1">
      <alignment horizontal="left" indent="5"/>
    </xf>
    <xf numFmtId="0" fontId="13" fillId="0" borderId="0" xfId="0" applyFont="1"/>
    <xf numFmtId="0" fontId="0" fillId="0" borderId="0" xfId="0" quotePrefix="1" applyAlignment="1">
      <alignment horizontal="right" vertical="center"/>
    </xf>
    <xf numFmtId="0" fontId="17" fillId="0" borderId="0" xfId="0" applyFont="1"/>
    <xf numFmtId="164" fontId="12" fillId="0" borderId="18" xfId="2" applyNumberFormat="1" applyFont="1" applyBorder="1"/>
    <xf numFmtId="0" fontId="12" fillId="0" borderId="18" xfId="0" applyFont="1" applyBorder="1"/>
    <xf numFmtId="10" fontId="12" fillId="0" borderId="18" xfId="0" applyNumberFormat="1" applyFont="1" applyBorder="1"/>
    <xf numFmtId="164" fontId="12" fillId="0" borderId="0" xfId="2" applyNumberFormat="1" applyFont="1" applyBorder="1"/>
    <xf numFmtId="0" fontId="12" fillId="7" borderId="18" xfId="0" applyFont="1" applyFill="1" applyBorder="1"/>
    <xf numFmtId="0" fontId="3" fillId="0" borderId="0" xfId="0" applyFont="1" applyAlignment="1">
      <alignment horizontal="left"/>
    </xf>
    <xf numFmtId="0" fontId="3" fillId="0" borderId="0" xfId="0" applyFont="1" applyAlignment="1">
      <alignment horizontal="left" indent="2"/>
    </xf>
    <xf numFmtId="0" fontId="0" fillId="2" borderId="1" xfId="0" applyFill="1" applyBorder="1"/>
    <xf numFmtId="0" fontId="0" fillId="0" borderId="19" xfId="0" applyBorder="1" applyAlignment="1">
      <alignment horizontal="center"/>
    </xf>
    <xf numFmtId="164" fontId="1" fillId="0" borderId="20" xfId="2" applyNumberFormat="1" applyFont="1" applyBorder="1" applyAlignment="1">
      <alignment horizontal="center"/>
    </xf>
    <xf numFmtId="164" fontId="0" fillId="0" borderId="6" xfId="2" applyNumberFormat="1" applyFont="1" applyBorder="1" applyAlignment="1">
      <alignment horizontal="center"/>
    </xf>
    <xf numFmtId="164" fontId="1" fillId="0" borderId="7" xfId="2" applyNumberFormat="1" applyFont="1" applyBorder="1" applyAlignment="1">
      <alignment horizontal="center"/>
    </xf>
    <xf numFmtId="0" fontId="0" fillId="0" borderId="0" xfId="0" applyAlignment="1">
      <alignment vertical="top" wrapText="1"/>
    </xf>
    <xf numFmtId="0" fontId="18" fillId="0" borderId="0" xfId="0" applyFont="1"/>
    <xf numFmtId="0" fontId="0" fillId="0" borderId="0" xfId="0" applyAlignment="1">
      <alignment horizontal="left" vertical="top" wrapText="1"/>
    </xf>
    <xf numFmtId="0" fontId="3" fillId="4" borderId="2" xfId="0" applyFont="1" applyFill="1" applyBorder="1" applyAlignment="1">
      <alignment horizontal="center"/>
    </xf>
    <xf numFmtId="0" fontId="3" fillId="4" borderId="3" xfId="0" applyFont="1" applyFill="1" applyBorder="1" applyAlignment="1">
      <alignment horizontal="center"/>
    </xf>
    <xf numFmtId="164" fontId="0" fillId="4" borderId="21" xfId="2" applyNumberFormat="1" applyFont="1" applyFill="1" applyBorder="1"/>
    <xf numFmtId="41" fontId="8" fillId="6" borderId="14" xfId="0" quotePrefix="1" applyNumberFormat="1" applyFont="1" applyFill="1" applyBorder="1" applyAlignment="1">
      <alignment horizontal="center" vertical="center"/>
    </xf>
    <xf numFmtId="0" fontId="3" fillId="2" borderId="14" xfId="0" applyFont="1" applyFill="1" applyBorder="1" applyAlignment="1">
      <alignment horizontal="center"/>
    </xf>
    <xf numFmtId="0" fontId="3" fillId="2" borderId="14" xfId="0" applyFont="1" applyFill="1" applyBorder="1" applyAlignment="1">
      <alignment horizontal="center" vertical="center"/>
    </xf>
    <xf numFmtId="167" fontId="0" fillId="2" borderId="11" xfId="2" applyNumberFormat="1" applyFont="1" applyFill="1" applyBorder="1"/>
    <xf numFmtId="167" fontId="0" fillId="2" borderId="12" xfId="2" applyNumberFormat="1" applyFont="1" applyFill="1" applyBorder="1"/>
    <xf numFmtId="41" fontId="8" fillId="6" borderId="14" xfId="0" applyNumberFormat="1" applyFont="1" applyFill="1" applyBorder="1" applyAlignment="1">
      <alignment horizontal="center" vertical="center"/>
    </xf>
    <xf numFmtId="41" fontId="8" fillId="6" borderId="14" xfId="0" quotePrefix="1" applyNumberFormat="1" applyFont="1" applyFill="1" applyBorder="1" applyAlignment="1">
      <alignment horizontal="center" vertical="center"/>
    </xf>
    <xf numFmtId="41" fontId="7" fillId="0" borderId="8" xfId="0" applyNumberFormat="1" applyFont="1" applyBorder="1" applyAlignment="1">
      <alignment horizontal="center"/>
    </xf>
    <xf numFmtId="0" fontId="0" fillId="0" borderId="0" xfId="0" applyAlignment="1">
      <alignment horizontal="left" vertical="top" wrapText="1"/>
    </xf>
    <xf numFmtId="164" fontId="2" fillId="0" borderId="6" xfId="2" applyNumberFormat="1" applyFont="1" applyBorder="1" applyAlignment="1">
      <alignment horizontal="center"/>
    </xf>
    <xf numFmtId="0" fontId="8" fillId="6" borderId="14" xfId="0" quotePrefix="1" applyFont="1" applyFill="1" applyBorder="1" applyAlignment="1">
      <alignment horizontal="center" vertical="center"/>
    </xf>
    <xf numFmtId="0" fontId="15" fillId="8" borderId="11" xfId="0" applyFont="1" applyFill="1" applyBorder="1" applyAlignment="1">
      <alignment horizontal="center" vertical="center"/>
    </xf>
    <xf numFmtId="0" fontId="15" fillId="8" borderId="14" xfId="0" applyFont="1" applyFill="1" applyBorder="1" applyAlignment="1">
      <alignment horizontal="center" vertical="center"/>
    </xf>
    <xf numFmtId="0" fontId="15" fillId="8" borderId="12" xfId="0" applyFont="1" applyFill="1" applyBorder="1" applyAlignment="1">
      <alignment horizontal="center" vertic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5523</xdr:colOff>
      <xdr:row>0</xdr:row>
      <xdr:rowOff>104912</xdr:rowOff>
    </xdr:from>
    <xdr:to>
      <xdr:col>10</xdr:col>
      <xdr:colOff>281610</xdr:colOff>
      <xdr:row>15</xdr:row>
      <xdr:rowOff>138043</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04306" y="104912"/>
          <a:ext cx="7890565" cy="367747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solidFill>
                <a:schemeClr val="dk1"/>
              </a:solidFill>
              <a:effectLst/>
              <a:latin typeface="+mn-lt"/>
              <a:ea typeface="+mn-ea"/>
              <a:cs typeface="+mn-cs"/>
            </a:rPr>
            <a:t>INSTRUCTIONS:</a:t>
          </a:r>
          <a:endParaRPr lang="en-US">
            <a:effectLst/>
          </a:endParaRPr>
        </a:p>
        <a:p>
          <a:r>
            <a:rPr lang="en-US" sz="1100">
              <a:solidFill>
                <a:schemeClr val="dk1"/>
              </a:solidFill>
              <a:effectLst/>
              <a:latin typeface="+mn-lt"/>
              <a:ea typeface="+mn-ea"/>
              <a:cs typeface="+mn-cs"/>
            </a:rPr>
            <a:t>Use the space</a:t>
          </a:r>
          <a:r>
            <a:rPr lang="en-US" sz="1100" baseline="0">
              <a:solidFill>
                <a:schemeClr val="dk1"/>
              </a:solidFill>
              <a:effectLst/>
              <a:latin typeface="+mn-lt"/>
              <a:ea typeface="+mn-ea"/>
              <a:cs typeface="+mn-cs"/>
            </a:rPr>
            <a:t> beginning in Row 30 to create an amoritzation table model that will work for ANY ALLOWABLE values of the inputs. User-changeable inputs are in red. Create restrictions on the input cells that prevent users from entering values that are not allowed.</a:t>
          </a:r>
        </a:p>
        <a:p>
          <a:endParaRPr lang="en-US">
            <a:effectLst/>
          </a:endParaRPr>
        </a:p>
        <a:p>
          <a:r>
            <a:rPr lang="en-US" sz="1100" baseline="0">
              <a:solidFill>
                <a:schemeClr val="dk1"/>
              </a:solidFill>
              <a:effectLst/>
              <a:latin typeface="+mn-lt"/>
              <a:ea typeface="+mn-ea"/>
              <a:cs typeface="+mn-cs"/>
            </a:rPr>
            <a:t>The amount of the loan must be a positive number.</a:t>
          </a:r>
          <a:endParaRPr lang="en-US">
            <a:effectLst/>
          </a:endParaRPr>
        </a:p>
        <a:p>
          <a:r>
            <a:rPr lang="en-US" sz="1100" baseline="0">
              <a:solidFill>
                <a:schemeClr val="dk1"/>
              </a:solidFill>
              <a:effectLst/>
              <a:latin typeface="+mn-lt"/>
              <a:ea typeface="+mn-ea"/>
              <a:cs typeface="+mn-cs"/>
            </a:rPr>
            <a:t>The balloon payment must be a positive number or zero and must be less than the amount of the loan. </a:t>
          </a:r>
          <a:endParaRPr lang="en-US">
            <a:effectLst/>
          </a:endParaRPr>
        </a:p>
        <a:p>
          <a:r>
            <a:rPr lang="en-US" sz="1100" baseline="0">
              <a:solidFill>
                <a:schemeClr val="dk1"/>
              </a:solidFill>
              <a:effectLst/>
              <a:latin typeface="+mn-lt"/>
              <a:ea typeface="+mn-ea"/>
              <a:cs typeface="+mn-cs"/>
            </a:rPr>
            <a:t>The term of the loan can be 1, 2, 3, 4, or 5 years.</a:t>
          </a:r>
          <a:endParaRPr lang="en-US">
            <a:effectLst/>
          </a:endParaRPr>
        </a:p>
        <a:p>
          <a:r>
            <a:rPr lang="en-US" sz="1100" baseline="0">
              <a:solidFill>
                <a:schemeClr val="dk1"/>
              </a:solidFill>
              <a:effectLst/>
              <a:latin typeface="+mn-lt"/>
              <a:ea typeface="+mn-ea"/>
              <a:cs typeface="+mn-cs"/>
            </a:rPr>
            <a:t>The interest rate can be between 5% and 15%.</a:t>
          </a:r>
          <a:endParaRPr lang="en-US">
            <a:effectLst/>
          </a:endParaRPr>
        </a:p>
        <a:p>
          <a:r>
            <a:rPr lang="en-US" sz="1100" baseline="0">
              <a:solidFill>
                <a:schemeClr val="dk1"/>
              </a:solidFill>
              <a:effectLst/>
              <a:latin typeface="+mn-lt"/>
              <a:ea typeface="+mn-ea"/>
              <a:cs typeface="+mn-cs"/>
            </a:rPr>
            <a:t>The payment frequency can be annual, quarterly, or monthly. Use a drop-down list in Cell F25 with "Annual", "Quarterly" and "Monthly" as the choices. Use the results from that cell to set the payment frequency for computation in the table.</a:t>
          </a:r>
        </a:p>
        <a:p>
          <a:endParaRPr lang="en-US">
            <a:effectLst/>
          </a:endParaRPr>
        </a:p>
        <a:p>
          <a:r>
            <a:rPr lang="en-US" sz="1100" baseline="0">
              <a:solidFill>
                <a:schemeClr val="dk1"/>
              </a:solidFill>
              <a:effectLst/>
              <a:latin typeface="+mn-lt"/>
              <a:ea typeface="+mn-ea"/>
              <a:cs typeface="+mn-cs"/>
            </a:rPr>
            <a:t>Each row in your table should show the monthly payment, the interest portion of that payment, the principal portion of that payment, and the balance immediately following that payment for all payments within the term of the loan. Rows in the table that are beyond the term of the loan should show nothing (be blank) except for the payment number. All values in the table should be positive numbers or zero.</a:t>
          </a:r>
        </a:p>
        <a:p>
          <a:endParaRPr lang="en-US">
            <a:effectLst/>
          </a:endParaRPr>
        </a:p>
        <a:p>
          <a:r>
            <a:rPr lang="en-US" sz="1100" baseline="0">
              <a:solidFill>
                <a:schemeClr val="dk1"/>
              </a:solidFill>
              <a:effectLst/>
              <a:latin typeface="+mn-lt"/>
              <a:ea typeface="+mn-ea"/>
              <a:cs typeface="+mn-cs"/>
            </a:rPr>
            <a:t>In cell H22, create a formula that computes the total dollar amount of interest that will be paid over the life of the loan. given the inputs.</a:t>
          </a:r>
        </a:p>
        <a:p>
          <a:endParaRPr lang="en-US">
            <a:effectLst/>
          </a:endParaRPr>
        </a:p>
        <a:p>
          <a:r>
            <a:rPr lang="en-US" sz="1100" baseline="0">
              <a:solidFill>
                <a:schemeClr val="dk1"/>
              </a:solidFill>
              <a:effectLst/>
              <a:latin typeface="+mn-lt"/>
              <a:ea typeface="+mn-ea"/>
              <a:cs typeface="+mn-cs"/>
            </a:rPr>
            <a:t>In cell H25, create a formula that computes the effective annual interest rate for the loan given the inputs. </a:t>
          </a:r>
          <a:endParaRPr lang="en-US">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1</xdr:row>
      <xdr:rowOff>12700</xdr:rowOff>
    </xdr:from>
    <xdr:to>
      <xdr:col>5</xdr:col>
      <xdr:colOff>596900</xdr:colOff>
      <xdr:row>15</xdr:row>
      <xdr:rowOff>152400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381000" y="196850"/>
          <a:ext cx="5054600" cy="2717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The inputs below represent</a:t>
          </a:r>
          <a:r>
            <a:rPr lang="en-US" sz="1100" baseline="0"/>
            <a:t> a loan with monthly payments. The loan will have a required monthly payment, but the borrower can pay more than the required payment. The input for the supplemental monthly payment is the additional amount that will be paid each month that the loan is in effect. </a:t>
          </a:r>
        </a:p>
        <a:p>
          <a:endParaRPr lang="en-US" sz="1100" baseline="0"/>
        </a:p>
        <a:p>
          <a:r>
            <a:rPr lang="en-US" sz="1100" baseline="0"/>
            <a:t>Create a formula that computes the number of payments that will be needed to pay off the loan if the supplemental monthly payment is made throughout the life of the loan.</a:t>
          </a:r>
        </a:p>
        <a:p>
          <a:endParaRPr lang="en-US" sz="1100"/>
        </a:p>
        <a:p>
          <a:r>
            <a:rPr lang="en-US" sz="1100"/>
            <a:t>Also create whatever formulas are necessary to compute</a:t>
          </a:r>
          <a:r>
            <a:rPr lang="en-US" sz="1100" baseline="0"/>
            <a:t> the difference between the total dollar amount of interest that would have been paid on the loan if only the required payments were made and the total dollar amount of interest that will be paid if the supplemental monthly payment is made every month.</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73270</xdr:colOff>
      <xdr:row>2</xdr:row>
      <xdr:rowOff>161192</xdr:rowOff>
    </xdr:from>
    <xdr:to>
      <xdr:col>11</xdr:col>
      <xdr:colOff>257175</xdr:colOff>
      <xdr:row>9</xdr:row>
      <xdr:rowOff>124558</xdr:rowOff>
    </xdr:to>
    <xdr:sp macro="" textlink="">
      <xdr:nvSpPr>
        <xdr:cNvPr id="2" name="Line Callout 1 1">
          <a:extLst>
            <a:ext uri="{FF2B5EF4-FFF2-40B4-BE49-F238E27FC236}">
              <a16:creationId xmlns:a16="http://schemas.microsoft.com/office/drawing/2014/main" id="{00000000-0008-0000-0400-000002000000}"/>
            </a:ext>
          </a:extLst>
        </xdr:cNvPr>
        <xdr:cNvSpPr/>
      </xdr:nvSpPr>
      <xdr:spPr>
        <a:xfrm>
          <a:off x="4483345" y="542192"/>
          <a:ext cx="2993780" cy="1296866"/>
        </a:xfrm>
        <a:prstGeom prst="borderCallout1">
          <a:avLst>
            <a:gd name="adj1" fmla="val 18750"/>
            <a:gd name="adj2" fmla="val -8333"/>
            <a:gd name="adj3" fmla="val 83324"/>
            <a:gd name="adj4" fmla="val -34740"/>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1100" b="1"/>
            <a:t>Enter the number of the payment for which you want to compute the</a:t>
          </a:r>
          <a:r>
            <a:rPr lang="en-US" sz="1100" b="1" baseline="0"/>
            <a:t> required outputs. For example, the 14th montly payment would be entered as 14. Your output must work for any allowable inputs.</a:t>
          </a:r>
        </a:p>
        <a:p>
          <a:pPr algn="ct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41412</xdr:colOff>
      <xdr:row>2</xdr:row>
      <xdr:rowOff>104913</xdr:rowOff>
    </xdr:from>
    <xdr:to>
      <xdr:col>7</xdr:col>
      <xdr:colOff>731630</xdr:colOff>
      <xdr:row>7</xdr:row>
      <xdr:rowOff>179457</xdr:rowOff>
    </xdr:to>
    <xdr:sp macro="" textlink="">
      <xdr:nvSpPr>
        <xdr:cNvPr id="2" name="Round Same Side Corner Rectangle 1">
          <a:extLst>
            <a:ext uri="{FF2B5EF4-FFF2-40B4-BE49-F238E27FC236}">
              <a16:creationId xmlns:a16="http://schemas.microsoft.com/office/drawing/2014/main" id="{00000000-0008-0000-0500-000002000000}"/>
            </a:ext>
          </a:extLst>
        </xdr:cNvPr>
        <xdr:cNvSpPr/>
      </xdr:nvSpPr>
      <xdr:spPr>
        <a:xfrm>
          <a:off x="289890" y="585304"/>
          <a:ext cx="4964044" cy="1565414"/>
        </a:xfrm>
        <a:prstGeom prst="round2SameRect">
          <a:avLst/>
        </a:prstGeom>
      </xdr:spPr>
      <xdr:style>
        <a:lnRef idx="0">
          <a:schemeClr val="accent6"/>
        </a:lnRef>
        <a:fillRef idx="3">
          <a:schemeClr val="accent6"/>
        </a:fillRef>
        <a:effectRef idx="3">
          <a:schemeClr val="accent6"/>
        </a:effectRef>
        <a:fontRef idx="minor">
          <a:schemeClr val="lt1"/>
        </a:fontRef>
      </xdr:style>
      <xdr:txBody>
        <a:bodyPr vertOverflow="clip" rtlCol="0" anchor="ctr"/>
        <a:lstStyle/>
        <a:p>
          <a:pPr algn="ctr"/>
          <a:r>
            <a:rPr lang="en-US" sz="1400" b="1"/>
            <a:t>NOTE: There</a:t>
          </a:r>
          <a:r>
            <a:rPr lang="en-US" sz="1400" b="1" baseline="0"/>
            <a:t> may be and probably are many ways to solve these problems. Any way that produces the correct answer, within any constraints stated with the problem, is acceptable. The sign of the answer does not matter as long as the number value of the answer is correct. </a:t>
          </a:r>
          <a:endParaRPr lang="en-US" sz="14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7</xdr:col>
      <xdr:colOff>195471</xdr:colOff>
      <xdr:row>20</xdr:row>
      <xdr:rowOff>85725</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419100" y="190500"/>
          <a:ext cx="6167646" cy="3705225"/>
        </a:xfrm>
        <a:prstGeom prst="rect">
          <a:avLst/>
        </a:prstGeom>
        <a:solidFill>
          <a:srgbClr val="FFFFCC"/>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You</a:t>
          </a:r>
          <a:r>
            <a:rPr lang="en-US" sz="1100" b="1" baseline="0">
              <a:solidFill>
                <a:schemeClr val="dk1"/>
              </a:solidFill>
              <a:effectLst/>
              <a:latin typeface="+mn-lt"/>
              <a:ea typeface="+mn-ea"/>
              <a:cs typeface="+mn-cs"/>
            </a:rPr>
            <a:t> need to forecast the 2019 pro forma income statement and balance sheet for the firm whose 2017 and 2018 income statements and balance sheets are given here. </a:t>
          </a:r>
          <a:r>
            <a:rPr lang="en-US" sz="1100" b="1">
              <a:solidFill>
                <a:schemeClr val="dk1"/>
              </a:solidFill>
              <a:effectLst/>
              <a:latin typeface="+mn-lt"/>
              <a:ea typeface="+mn-ea"/>
              <a:cs typeface="+mn-cs"/>
            </a:rPr>
            <a:t>Inputs are provided for most items</a:t>
          </a:r>
          <a:r>
            <a:rPr lang="en-US" sz="1100" b="1" baseline="0">
              <a:solidFill>
                <a:schemeClr val="dk1"/>
              </a:solidFill>
              <a:effectLst/>
              <a:latin typeface="+mn-lt"/>
              <a:ea typeface="+mn-ea"/>
              <a:cs typeface="+mn-cs"/>
            </a:rPr>
            <a:t> in the Inputs section below.</a:t>
          </a:r>
          <a:r>
            <a:rPr lang="en-US" sz="1100" b="1">
              <a:solidFill>
                <a:schemeClr val="dk1"/>
              </a:solidFill>
              <a:effectLst/>
              <a:latin typeface="+mn-lt"/>
              <a:ea typeface="+mn-ea"/>
              <a:cs typeface="+mn-cs"/>
            </a:rPr>
            <a:t> </a:t>
          </a:r>
        </a:p>
        <a:p>
          <a:endParaRPr lang="en-US">
            <a:effectLst/>
          </a:endParaRPr>
        </a:p>
        <a:p>
          <a:r>
            <a:rPr lang="en-US" sz="1100" b="1">
              <a:solidFill>
                <a:schemeClr val="dk1"/>
              </a:solidFill>
              <a:effectLst/>
              <a:latin typeface="+mn-lt"/>
              <a:ea typeface="+mn-ea"/>
              <a:cs typeface="+mn-cs"/>
            </a:rPr>
            <a:t>The cost of goods sold in 2019 is expected to change with sales by 106% of the two-year arithmetic average of the proportion of this item in relation to sales</a:t>
          </a:r>
          <a:r>
            <a:rPr lang="en-US" sz="1100" b="1" baseline="0">
              <a:solidFill>
                <a:schemeClr val="dk1"/>
              </a:solidFill>
              <a:effectLst/>
              <a:latin typeface="+mn-lt"/>
              <a:ea typeface="+mn-ea"/>
              <a:cs typeface="+mn-cs"/>
            </a:rPr>
            <a:t> for 2017 and 2018.  </a:t>
          </a:r>
          <a:r>
            <a:rPr lang="en-US" sz="1100" b="1">
              <a:solidFill>
                <a:schemeClr val="dk1"/>
              </a:solidFill>
              <a:effectLst/>
              <a:latin typeface="+mn-lt"/>
              <a:ea typeface="+mn-ea"/>
              <a:cs typeface="+mn-cs"/>
            </a:rPr>
            <a:t>Selling and G&amp;A Expenses, Accounts receivable, Inventory, and Accounts Payable are expected to change with sales at 100% of the two-year arithmetic average of their percentage of sales</a:t>
          </a:r>
          <a:r>
            <a:rPr lang="en-US" sz="1100" b="1" baseline="0">
              <a:solidFill>
                <a:schemeClr val="dk1"/>
              </a:solidFill>
              <a:effectLst/>
              <a:latin typeface="+mn-lt"/>
              <a:ea typeface="+mn-ea"/>
              <a:cs typeface="+mn-cs"/>
            </a:rPr>
            <a:t> for 2017 and 2018</a:t>
          </a:r>
          <a:r>
            <a:rPr lang="en-US" sz="1100" b="1">
              <a:solidFill>
                <a:schemeClr val="dk1"/>
              </a:solidFill>
              <a:effectLst/>
              <a:latin typeface="+mn-lt"/>
              <a:ea typeface="+mn-ea"/>
              <a:cs typeface="+mn-cs"/>
            </a:rPr>
            <a:t>.  The firm has planned an investment of $420,000 in new equipment </a:t>
          </a:r>
          <a:r>
            <a:rPr lang="en-US" sz="1100" b="1" baseline="0">
              <a:solidFill>
                <a:schemeClr val="dk1"/>
              </a:solidFill>
              <a:effectLst/>
              <a:latin typeface="+mn-lt"/>
              <a:ea typeface="+mn-ea"/>
              <a:cs typeface="+mn-cs"/>
            </a:rPr>
            <a:t>in 2019.  This equipment will be depreciated at $70,000 per year. Depreciation on existing Plant/Equipment will be the same as it was in 2018. </a:t>
          </a:r>
          <a:r>
            <a:rPr lang="en-US" sz="1100" b="1">
              <a:solidFill>
                <a:schemeClr val="dk1"/>
              </a:solidFill>
              <a:effectLst/>
              <a:latin typeface="+mn-lt"/>
              <a:ea typeface="+mn-ea"/>
              <a:cs typeface="+mn-cs"/>
            </a:rPr>
            <a:t>Interest expense</a:t>
          </a:r>
          <a:r>
            <a:rPr lang="en-US" sz="1100" b="1" baseline="0">
              <a:solidFill>
                <a:schemeClr val="dk1"/>
              </a:solidFill>
              <a:effectLst/>
              <a:latin typeface="+mn-lt"/>
              <a:ea typeface="+mn-ea"/>
              <a:cs typeface="+mn-cs"/>
            </a:rPr>
            <a:t> for 2019 is computed on the 2018 ending balances in Short Term Notes Payable and Long Term Debt. Inputs for those interest rates are provided in the Inputs section.</a:t>
          </a:r>
        </a:p>
        <a:p>
          <a:endParaRPr lang="en-US">
            <a:effectLst/>
          </a:endParaRPr>
        </a:p>
        <a:p>
          <a:r>
            <a:rPr lang="en-US" sz="1100" b="1">
              <a:solidFill>
                <a:schemeClr val="dk1"/>
              </a:solidFill>
              <a:effectLst/>
              <a:latin typeface="+mn-lt"/>
              <a:ea typeface="+mn-ea"/>
              <a:cs typeface="+mn-cs"/>
            </a:rPr>
            <a:t>Complete the </a:t>
          </a:r>
          <a:r>
            <a:rPr lang="en-US" sz="1100" b="1" baseline="0">
              <a:solidFill>
                <a:schemeClr val="dk1"/>
              </a:solidFill>
              <a:effectLst/>
              <a:latin typeface="+mn-lt"/>
              <a:ea typeface="+mn-ea"/>
              <a:cs typeface="+mn-cs"/>
            </a:rPr>
            <a:t> pro-forma income statement and balance sheet for 2019 using the information above, the inputs below, and the values that are given in the statements. The 2019 projected statements should accurately adjust for any changes in the inputs. </a:t>
          </a:r>
        </a:p>
        <a:p>
          <a:endParaRPr lang="en-US">
            <a:effectLst/>
          </a:endParaRPr>
        </a:p>
        <a:p>
          <a:r>
            <a:rPr lang="en-US" sz="1100" b="1" baseline="0">
              <a:solidFill>
                <a:schemeClr val="dk1"/>
              </a:solidFill>
              <a:effectLst/>
              <a:latin typeface="+mn-lt"/>
              <a:ea typeface="+mn-ea"/>
              <a:cs typeface="+mn-cs"/>
            </a:rPr>
            <a:t>Compute the excess or deficit of financing for 2019 in the yellow box at the bottom of the Balance Sheet.  This number should be positive if the firm will have more financing than is needed, and it should be negative if the firm has less financing than is needed.</a:t>
          </a:r>
          <a:endParaRPr lang="en-US">
            <a:effectLst/>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27"/>
  <sheetViews>
    <sheetView showGridLines="0" tabSelected="1" zoomScale="130" zoomScaleNormal="130" workbookViewId="0"/>
  </sheetViews>
  <sheetFormatPr defaultRowHeight="15" x14ac:dyDescent="0.25"/>
  <cols>
    <col min="1" max="1" width="2.7109375" customWidth="1"/>
  </cols>
  <sheetData>
    <row r="2" spans="2:2" ht="18.75" x14ac:dyDescent="0.3">
      <c r="B2" s="64" t="s">
        <v>52</v>
      </c>
    </row>
    <row r="3" spans="2:2" ht="18.75" x14ac:dyDescent="0.3">
      <c r="B3" s="64" t="s">
        <v>144</v>
      </c>
    </row>
    <row r="4" spans="2:2" ht="18.75" x14ac:dyDescent="0.3">
      <c r="B4" s="64" t="s">
        <v>58</v>
      </c>
    </row>
    <row r="5" spans="2:2" ht="7.15" customHeight="1" x14ac:dyDescent="0.3">
      <c r="B5" s="64"/>
    </row>
    <row r="6" spans="2:2" ht="18.75" x14ac:dyDescent="0.3">
      <c r="B6" s="64" t="s">
        <v>92</v>
      </c>
    </row>
    <row r="7" spans="2:2" ht="18.75" x14ac:dyDescent="0.3">
      <c r="B7" s="64" t="s">
        <v>93</v>
      </c>
    </row>
    <row r="8" spans="2:2" ht="18.75" x14ac:dyDescent="0.3">
      <c r="B8" s="64" t="s">
        <v>111</v>
      </c>
    </row>
    <row r="9" spans="2:2" ht="7.15" customHeight="1" x14ac:dyDescent="0.3">
      <c r="B9" s="64"/>
    </row>
    <row r="10" spans="2:2" ht="18.75" x14ac:dyDescent="0.3">
      <c r="B10" s="64" t="s">
        <v>53</v>
      </c>
    </row>
    <row r="11" spans="2:2" ht="18.75" x14ac:dyDescent="0.3">
      <c r="B11" s="64"/>
    </row>
    <row r="12" spans="2:2" s="96" customFormat="1" ht="15.75" x14ac:dyDescent="0.25">
      <c r="B12" s="96" t="s">
        <v>160</v>
      </c>
    </row>
    <row r="13" spans="2:2" s="96" customFormat="1" ht="16.149999999999999" customHeight="1" x14ac:dyDescent="0.25">
      <c r="B13" s="94"/>
    </row>
    <row r="14" spans="2:2" s="96" customFormat="1" ht="15.75" x14ac:dyDescent="0.25">
      <c r="B14" s="96" t="s">
        <v>54</v>
      </c>
    </row>
    <row r="15" spans="2:2" s="96" customFormat="1" ht="15.75" x14ac:dyDescent="0.25">
      <c r="B15" s="96" t="s">
        <v>112</v>
      </c>
    </row>
    <row r="16" spans="2:2" s="96" customFormat="1" ht="15.75" x14ac:dyDescent="0.25">
      <c r="B16" s="96" t="s">
        <v>145</v>
      </c>
    </row>
    <row r="17" spans="2:3" x14ac:dyDescent="0.25">
      <c r="B17" s="63"/>
      <c r="C17" s="63"/>
    </row>
    <row r="18" spans="2:3" ht="15.75" x14ac:dyDescent="0.25">
      <c r="B18" s="65" t="s">
        <v>94</v>
      </c>
      <c r="C18" s="63"/>
    </row>
    <row r="19" spans="2:3" ht="15.75" x14ac:dyDescent="0.25">
      <c r="B19" s="65" t="s">
        <v>95</v>
      </c>
      <c r="C19" s="63"/>
    </row>
    <row r="20" spans="2:3" x14ac:dyDescent="0.25">
      <c r="B20" s="63"/>
      <c r="C20" s="63"/>
    </row>
    <row r="21" spans="2:3" s="96" customFormat="1" ht="15.75" x14ac:dyDescent="0.25">
      <c r="B21" s="96" t="s">
        <v>72</v>
      </c>
    </row>
    <row r="22" spans="2:3" s="96" customFormat="1" ht="15.75" x14ac:dyDescent="0.25"/>
    <row r="23" spans="2:3" s="96" customFormat="1" ht="15.75" x14ac:dyDescent="0.25">
      <c r="C23" s="96" t="s">
        <v>73</v>
      </c>
    </row>
    <row r="24" spans="2:3" s="96" customFormat="1" ht="18.75" x14ac:dyDescent="0.3">
      <c r="C24" s="110" t="s">
        <v>96</v>
      </c>
    </row>
    <row r="25" spans="2:3" s="96" customFormat="1" ht="15.75" x14ac:dyDescent="0.25">
      <c r="C25" s="96" t="s">
        <v>113</v>
      </c>
    </row>
    <row r="26" spans="2:3" s="96" customFormat="1" ht="15.75" x14ac:dyDescent="0.25"/>
    <row r="27" spans="2:3" x14ac:dyDescent="0.25">
      <c r="B27" s="63"/>
      <c r="C27" s="6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5:W90"/>
  <sheetViews>
    <sheetView zoomScale="115" zoomScaleNormal="115" workbookViewId="0"/>
  </sheetViews>
  <sheetFormatPr defaultRowHeight="15" x14ac:dyDescent="0.25"/>
  <cols>
    <col min="1" max="2" width="2.7109375" customWidth="1"/>
    <col min="3" max="6" width="14.7109375" customWidth="1"/>
    <col min="7" max="7" width="17" customWidth="1"/>
    <col min="8" max="8" width="12.7109375" customWidth="1"/>
    <col min="9" max="9" width="8.7109375" customWidth="1"/>
  </cols>
  <sheetData>
    <row r="5" spans="23:23" ht="86.1" customHeight="1" x14ac:dyDescent="0.25"/>
    <row r="12" spans="23:23" x14ac:dyDescent="0.25">
      <c r="W12">
        <v>1</v>
      </c>
    </row>
    <row r="18" spans="3:23" s="63" customFormat="1" x14ac:dyDescent="0.25"/>
    <row r="19" spans="3:23" x14ac:dyDescent="0.25">
      <c r="C19" s="41"/>
    </row>
    <row r="20" spans="3:23" x14ac:dyDescent="0.25">
      <c r="C20" s="16" t="s">
        <v>60</v>
      </c>
    </row>
    <row r="21" spans="3:23" ht="15.75" thickBot="1" x14ac:dyDescent="0.3">
      <c r="C21" s="6" t="s">
        <v>8</v>
      </c>
      <c r="F21" s="2">
        <v>385000</v>
      </c>
      <c r="G21" s="60" t="s">
        <v>88</v>
      </c>
      <c r="H21" s="60"/>
      <c r="W21">
        <v>2</v>
      </c>
    </row>
    <row r="22" spans="3:23" ht="15.75" thickBot="1" x14ac:dyDescent="0.3">
      <c r="C22" s="41" t="s">
        <v>76</v>
      </c>
      <c r="F22" s="43">
        <v>3</v>
      </c>
      <c r="G22" s="60" t="s">
        <v>89</v>
      </c>
      <c r="H22" s="61"/>
    </row>
    <row r="23" spans="3:23" x14ac:dyDescent="0.25">
      <c r="C23" s="6" t="s">
        <v>9</v>
      </c>
      <c r="F23" s="3">
        <v>7.4999999999999997E-2</v>
      </c>
      <c r="G23" s="60"/>
      <c r="H23" s="60"/>
      <c r="W23">
        <v>3</v>
      </c>
    </row>
    <row r="24" spans="3:23" ht="15.75" thickBot="1" x14ac:dyDescent="0.3">
      <c r="C24" s="6" t="s">
        <v>10</v>
      </c>
      <c r="F24" s="2">
        <v>150000</v>
      </c>
      <c r="G24" s="60" t="s">
        <v>90</v>
      </c>
      <c r="H24" s="60"/>
      <c r="W24">
        <v>5</v>
      </c>
    </row>
    <row r="25" spans="3:23" ht="15.75" thickBot="1" x14ac:dyDescent="0.3">
      <c r="C25" s="41" t="s">
        <v>59</v>
      </c>
      <c r="G25" s="60" t="s">
        <v>91</v>
      </c>
      <c r="H25" s="62"/>
    </row>
    <row r="26" spans="3:23" ht="4.1500000000000004" customHeight="1" thickBot="1" x14ac:dyDescent="0.3">
      <c r="C26" s="42"/>
      <c r="D26" s="8"/>
      <c r="E26" s="8"/>
      <c r="F26" s="8"/>
      <c r="G26" s="8"/>
      <c r="H26" s="8"/>
      <c r="I26" s="8"/>
      <c r="J26" s="8"/>
      <c r="K26" s="8"/>
      <c r="L26" s="8"/>
      <c r="M26" s="8"/>
      <c r="N26" s="15"/>
      <c r="O26" s="15"/>
      <c r="P26" s="15"/>
      <c r="Q26" s="15"/>
      <c r="R26" s="15"/>
      <c r="S26" s="15"/>
    </row>
    <row r="27" spans="3:23" ht="6" customHeight="1" x14ac:dyDescent="0.25"/>
    <row r="28" spans="3:23" ht="6" customHeight="1" thickBot="1" x14ac:dyDescent="0.3"/>
    <row r="29" spans="3:23" ht="30.75" thickBot="1" x14ac:dyDescent="0.3">
      <c r="C29" s="9" t="s">
        <v>11</v>
      </c>
      <c r="D29" s="10" t="s">
        <v>4</v>
      </c>
      <c r="E29" s="10" t="s">
        <v>12</v>
      </c>
      <c r="F29" s="10" t="s">
        <v>13</v>
      </c>
      <c r="G29" s="11" t="s">
        <v>14</v>
      </c>
    </row>
    <row r="30" spans="3:23" x14ac:dyDescent="0.25">
      <c r="C30" s="12">
        <v>0</v>
      </c>
      <c r="D30" s="13"/>
      <c r="E30" s="13"/>
      <c r="F30" s="13"/>
      <c r="G30" s="40"/>
    </row>
    <row r="31" spans="3:23" x14ac:dyDescent="0.25">
      <c r="C31" s="12">
        <v>1</v>
      </c>
      <c r="D31" s="14"/>
      <c r="E31" s="13"/>
      <c r="F31" s="14"/>
      <c r="G31" s="13"/>
      <c r="K31" t="s">
        <v>15</v>
      </c>
    </row>
    <row r="32" spans="3:23" x14ac:dyDescent="0.25">
      <c r="C32" s="12">
        <v>2</v>
      </c>
      <c r="D32" s="14"/>
      <c r="E32" s="13"/>
      <c r="F32" s="14"/>
      <c r="G32" s="13"/>
    </row>
    <row r="33" spans="3:7" x14ac:dyDescent="0.25">
      <c r="C33" s="12">
        <v>3</v>
      </c>
      <c r="D33" s="14"/>
      <c r="E33" s="13"/>
      <c r="F33" s="14"/>
      <c r="G33" s="13"/>
    </row>
    <row r="34" spans="3:7" x14ac:dyDescent="0.25">
      <c r="C34" s="12">
        <v>4</v>
      </c>
      <c r="D34" s="14"/>
      <c r="E34" s="13"/>
      <c r="F34" s="14"/>
      <c r="G34" s="13"/>
    </row>
    <row r="35" spans="3:7" x14ac:dyDescent="0.25">
      <c r="C35" s="12">
        <v>5</v>
      </c>
      <c r="D35" s="14"/>
      <c r="E35" s="13"/>
      <c r="F35" s="14"/>
      <c r="G35" s="13"/>
    </row>
    <row r="36" spans="3:7" x14ac:dyDescent="0.25">
      <c r="C36" s="12">
        <v>6</v>
      </c>
      <c r="D36" s="14"/>
      <c r="E36" s="13"/>
      <c r="F36" s="14"/>
      <c r="G36" s="13"/>
    </row>
    <row r="37" spans="3:7" x14ac:dyDescent="0.25">
      <c r="C37" s="12">
        <v>7</v>
      </c>
      <c r="D37" s="14"/>
      <c r="E37" s="13"/>
      <c r="F37" s="14"/>
      <c r="G37" s="13"/>
    </row>
    <row r="38" spans="3:7" x14ac:dyDescent="0.25">
      <c r="C38" s="12">
        <v>8</v>
      </c>
      <c r="D38" s="14"/>
      <c r="E38" s="13"/>
      <c r="F38" s="14"/>
      <c r="G38" s="13"/>
    </row>
    <row r="39" spans="3:7" x14ac:dyDescent="0.25">
      <c r="C39" s="12">
        <v>9</v>
      </c>
      <c r="D39" s="14"/>
      <c r="E39" s="13"/>
      <c r="F39" s="14"/>
      <c r="G39" s="13"/>
    </row>
    <row r="40" spans="3:7" x14ac:dyDescent="0.25">
      <c r="C40" s="12">
        <v>10</v>
      </c>
      <c r="D40" s="14"/>
      <c r="E40" s="13"/>
      <c r="F40" s="14"/>
      <c r="G40" s="13"/>
    </row>
    <row r="41" spans="3:7" x14ac:dyDescent="0.25">
      <c r="C41" s="12">
        <v>11</v>
      </c>
      <c r="D41" s="14"/>
      <c r="E41" s="13"/>
      <c r="F41" s="14"/>
      <c r="G41" s="13"/>
    </row>
    <row r="42" spans="3:7" x14ac:dyDescent="0.25">
      <c r="C42" s="12">
        <v>12</v>
      </c>
      <c r="D42" s="14"/>
      <c r="E42" s="13"/>
      <c r="F42" s="14"/>
      <c r="G42" s="13"/>
    </row>
    <row r="43" spans="3:7" x14ac:dyDescent="0.25">
      <c r="C43" s="12">
        <v>13</v>
      </c>
      <c r="D43" s="14"/>
      <c r="E43" s="13"/>
      <c r="F43" s="14"/>
      <c r="G43" s="13"/>
    </row>
    <row r="44" spans="3:7" x14ac:dyDescent="0.25">
      <c r="C44" s="12">
        <v>14</v>
      </c>
      <c r="D44" s="14"/>
      <c r="E44" s="13"/>
      <c r="F44" s="14"/>
      <c r="G44" s="13"/>
    </row>
    <row r="45" spans="3:7" x14ac:dyDescent="0.25">
      <c r="C45" s="12">
        <v>15</v>
      </c>
      <c r="D45" s="14"/>
      <c r="E45" s="13"/>
      <c r="F45" s="14"/>
      <c r="G45" s="13"/>
    </row>
    <row r="46" spans="3:7" x14ac:dyDescent="0.25">
      <c r="C46" s="12">
        <v>16</v>
      </c>
      <c r="D46" s="14"/>
      <c r="E46" s="13"/>
      <c r="F46" s="14"/>
      <c r="G46" s="13"/>
    </row>
    <row r="47" spans="3:7" x14ac:dyDescent="0.25">
      <c r="C47" s="12">
        <v>17</v>
      </c>
      <c r="D47" s="14"/>
      <c r="E47" s="13"/>
      <c r="F47" s="14"/>
      <c r="G47" s="13"/>
    </row>
    <row r="48" spans="3:7" x14ac:dyDescent="0.25">
      <c r="C48" s="12">
        <v>18</v>
      </c>
      <c r="D48" s="14"/>
      <c r="E48" s="13"/>
      <c r="F48" s="14"/>
      <c r="G48" s="13"/>
    </row>
    <row r="49" spans="3:7" x14ac:dyDescent="0.25">
      <c r="C49" s="12">
        <v>19</v>
      </c>
      <c r="D49" s="14"/>
      <c r="E49" s="13"/>
      <c r="F49" s="14"/>
      <c r="G49" s="13"/>
    </row>
    <row r="50" spans="3:7" x14ac:dyDescent="0.25">
      <c r="C50" s="12">
        <v>20</v>
      </c>
      <c r="D50" s="14"/>
      <c r="E50" s="13"/>
      <c r="F50" s="14"/>
      <c r="G50" s="13"/>
    </row>
    <row r="51" spans="3:7" x14ac:dyDescent="0.25">
      <c r="C51" s="12">
        <v>21</v>
      </c>
      <c r="D51" s="14"/>
      <c r="E51" s="13"/>
      <c r="F51" s="14"/>
      <c r="G51" s="13"/>
    </row>
    <row r="52" spans="3:7" x14ac:dyDescent="0.25">
      <c r="C52" s="12">
        <v>22</v>
      </c>
      <c r="D52" s="14"/>
      <c r="E52" s="13"/>
      <c r="F52" s="14"/>
      <c r="G52" s="13"/>
    </row>
    <row r="53" spans="3:7" x14ac:dyDescent="0.25">
      <c r="C53" s="12">
        <v>23</v>
      </c>
      <c r="D53" s="14"/>
      <c r="E53" s="13"/>
      <c r="F53" s="14"/>
      <c r="G53" s="13"/>
    </row>
    <row r="54" spans="3:7" x14ac:dyDescent="0.25">
      <c r="C54" s="12">
        <v>24</v>
      </c>
      <c r="D54" s="14"/>
      <c r="E54" s="13"/>
      <c r="F54" s="14"/>
      <c r="G54" s="13"/>
    </row>
    <row r="55" spans="3:7" x14ac:dyDescent="0.25">
      <c r="C55" s="12">
        <v>25</v>
      </c>
      <c r="D55" s="14"/>
      <c r="E55" s="13"/>
      <c r="F55" s="14"/>
      <c r="G55" s="13"/>
    </row>
    <row r="56" spans="3:7" x14ac:dyDescent="0.25">
      <c r="C56" s="12">
        <v>26</v>
      </c>
      <c r="D56" s="14"/>
      <c r="E56" s="13"/>
      <c r="F56" s="14"/>
      <c r="G56" s="13"/>
    </row>
    <row r="57" spans="3:7" x14ac:dyDescent="0.25">
      <c r="C57" s="12">
        <v>27</v>
      </c>
      <c r="D57" s="14"/>
      <c r="E57" s="13"/>
      <c r="F57" s="14"/>
      <c r="G57" s="13"/>
    </row>
    <row r="58" spans="3:7" x14ac:dyDescent="0.25">
      <c r="C58" s="12">
        <v>28</v>
      </c>
      <c r="D58" s="14"/>
      <c r="E58" s="13"/>
      <c r="F58" s="14"/>
      <c r="G58" s="13"/>
    </row>
    <row r="59" spans="3:7" x14ac:dyDescent="0.25">
      <c r="C59" s="12">
        <v>29</v>
      </c>
      <c r="D59" s="14"/>
      <c r="E59" s="13"/>
      <c r="F59" s="14"/>
      <c r="G59" s="13"/>
    </row>
    <row r="60" spans="3:7" x14ac:dyDescent="0.25">
      <c r="C60" s="12">
        <v>30</v>
      </c>
      <c r="D60" s="14"/>
      <c r="E60" s="13"/>
      <c r="F60" s="14"/>
      <c r="G60" s="13"/>
    </row>
    <row r="61" spans="3:7" x14ac:dyDescent="0.25">
      <c r="C61" s="12">
        <v>31</v>
      </c>
      <c r="D61" s="14"/>
      <c r="E61" s="13"/>
      <c r="F61" s="14"/>
      <c r="G61" s="13"/>
    </row>
    <row r="62" spans="3:7" x14ac:dyDescent="0.25">
      <c r="C62" s="12">
        <v>32</v>
      </c>
      <c r="D62" s="14"/>
      <c r="E62" s="13"/>
      <c r="F62" s="14"/>
      <c r="G62" s="13"/>
    </row>
    <row r="63" spans="3:7" x14ac:dyDescent="0.25">
      <c r="C63" s="12">
        <v>33</v>
      </c>
      <c r="D63" s="14"/>
      <c r="E63" s="13"/>
      <c r="F63" s="14"/>
      <c r="G63" s="13"/>
    </row>
    <row r="64" spans="3:7" x14ac:dyDescent="0.25">
      <c r="C64" s="12">
        <v>34</v>
      </c>
      <c r="D64" s="14"/>
      <c r="E64" s="13"/>
      <c r="F64" s="14"/>
      <c r="G64" s="13"/>
    </row>
    <row r="65" spans="3:7" x14ac:dyDescent="0.25">
      <c r="C65" s="12">
        <v>35</v>
      </c>
      <c r="D65" s="14"/>
      <c r="E65" s="13"/>
      <c r="F65" s="14"/>
      <c r="G65" s="13"/>
    </row>
    <row r="66" spans="3:7" x14ac:dyDescent="0.25">
      <c r="C66" s="12">
        <v>36</v>
      </c>
      <c r="D66" s="14"/>
      <c r="E66" s="13"/>
      <c r="F66" s="14"/>
      <c r="G66" s="13"/>
    </row>
    <row r="67" spans="3:7" x14ac:dyDescent="0.25">
      <c r="C67" s="12">
        <v>37</v>
      </c>
      <c r="D67" s="14"/>
      <c r="E67" s="13"/>
      <c r="F67" s="14"/>
      <c r="G67" s="13"/>
    </row>
    <row r="68" spans="3:7" x14ac:dyDescent="0.25">
      <c r="C68" s="12">
        <v>38</v>
      </c>
      <c r="D68" s="14"/>
      <c r="E68" s="13"/>
      <c r="F68" s="14"/>
      <c r="G68" s="13"/>
    </row>
    <row r="69" spans="3:7" x14ac:dyDescent="0.25">
      <c r="C69" s="12">
        <v>39</v>
      </c>
      <c r="D69" s="14"/>
      <c r="E69" s="13"/>
      <c r="F69" s="14"/>
      <c r="G69" s="13"/>
    </row>
    <row r="70" spans="3:7" x14ac:dyDescent="0.25">
      <c r="C70" s="12">
        <v>40</v>
      </c>
      <c r="D70" s="14"/>
      <c r="E70" s="13"/>
      <c r="F70" s="14"/>
      <c r="G70" s="13"/>
    </row>
    <row r="71" spans="3:7" x14ac:dyDescent="0.25">
      <c r="C71" s="12">
        <v>41</v>
      </c>
      <c r="D71" s="14"/>
      <c r="E71" s="13"/>
      <c r="F71" s="14"/>
      <c r="G71" s="13"/>
    </row>
    <row r="72" spans="3:7" x14ac:dyDescent="0.25">
      <c r="C72" s="12">
        <v>42</v>
      </c>
      <c r="D72" s="14"/>
      <c r="E72" s="13"/>
      <c r="F72" s="14"/>
      <c r="G72" s="13"/>
    </row>
    <row r="73" spans="3:7" x14ac:dyDescent="0.25">
      <c r="C73" s="12">
        <v>43</v>
      </c>
      <c r="D73" s="14"/>
      <c r="E73" s="13"/>
      <c r="F73" s="14"/>
      <c r="G73" s="13"/>
    </row>
    <row r="74" spans="3:7" x14ac:dyDescent="0.25">
      <c r="C74" s="12">
        <v>44</v>
      </c>
      <c r="D74" s="14"/>
      <c r="E74" s="13"/>
      <c r="F74" s="14"/>
      <c r="G74" s="13"/>
    </row>
    <row r="75" spans="3:7" x14ac:dyDescent="0.25">
      <c r="C75" s="12">
        <v>45</v>
      </c>
      <c r="D75" s="14"/>
      <c r="E75" s="13"/>
      <c r="F75" s="14"/>
      <c r="G75" s="13"/>
    </row>
    <row r="76" spans="3:7" x14ac:dyDescent="0.25">
      <c r="C76" s="12">
        <v>46</v>
      </c>
      <c r="D76" s="14"/>
      <c r="E76" s="13"/>
      <c r="F76" s="14"/>
      <c r="G76" s="13"/>
    </row>
    <row r="77" spans="3:7" x14ac:dyDescent="0.25">
      <c r="C77" s="12">
        <v>47</v>
      </c>
      <c r="D77" s="14"/>
      <c r="E77" s="13"/>
      <c r="F77" s="14"/>
      <c r="G77" s="13"/>
    </row>
    <row r="78" spans="3:7" x14ac:dyDescent="0.25">
      <c r="C78" s="12">
        <v>48</v>
      </c>
      <c r="D78" s="14"/>
      <c r="E78" s="13"/>
      <c r="F78" s="14"/>
      <c r="G78" s="13"/>
    </row>
    <row r="79" spans="3:7" x14ac:dyDescent="0.25">
      <c r="C79" s="12">
        <v>49</v>
      </c>
      <c r="D79" s="14"/>
      <c r="E79" s="13"/>
      <c r="F79" s="14"/>
      <c r="G79" s="13"/>
    </row>
    <row r="80" spans="3:7" x14ac:dyDescent="0.25">
      <c r="C80" s="12">
        <v>50</v>
      </c>
      <c r="D80" s="14"/>
      <c r="E80" s="13"/>
      <c r="F80" s="14"/>
      <c r="G80" s="13"/>
    </row>
    <row r="81" spans="3:7" x14ac:dyDescent="0.25">
      <c r="C81" s="12">
        <v>51</v>
      </c>
      <c r="D81" s="14"/>
      <c r="E81" s="13"/>
      <c r="F81" s="14"/>
      <c r="G81" s="13"/>
    </row>
    <row r="82" spans="3:7" x14ac:dyDescent="0.25">
      <c r="C82" s="12">
        <v>52</v>
      </c>
      <c r="D82" s="14"/>
      <c r="E82" s="13"/>
      <c r="F82" s="14"/>
      <c r="G82" s="13"/>
    </row>
    <row r="83" spans="3:7" x14ac:dyDescent="0.25">
      <c r="C83" s="12">
        <v>53</v>
      </c>
      <c r="D83" s="14"/>
      <c r="E83" s="13"/>
      <c r="F83" s="14"/>
      <c r="G83" s="13"/>
    </row>
    <row r="84" spans="3:7" x14ac:dyDescent="0.25">
      <c r="C84" s="12">
        <v>54</v>
      </c>
      <c r="D84" s="14"/>
      <c r="E84" s="13"/>
      <c r="F84" s="14"/>
      <c r="G84" s="13"/>
    </row>
    <row r="85" spans="3:7" x14ac:dyDescent="0.25">
      <c r="C85" s="12">
        <v>55</v>
      </c>
      <c r="D85" s="14"/>
      <c r="E85" s="13"/>
      <c r="F85" s="14"/>
      <c r="G85" s="13"/>
    </row>
    <row r="86" spans="3:7" x14ac:dyDescent="0.25">
      <c r="C86" s="12">
        <v>56</v>
      </c>
      <c r="D86" s="14"/>
      <c r="E86" s="13"/>
      <c r="F86" s="14"/>
      <c r="G86" s="13"/>
    </row>
    <row r="87" spans="3:7" x14ac:dyDescent="0.25">
      <c r="C87" s="12">
        <v>57</v>
      </c>
      <c r="D87" s="14"/>
      <c r="E87" s="13"/>
      <c r="F87" s="14"/>
      <c r="G87" s="13"/>
    </row>
    <row r="88" spans="3:7" x14ac:dyDescent="0.25">
      <c r="C88" s="12">
        <v>58</v>
      </c>
      <c r="D88" s="14"/>
      <c r="E88" s="13"/>
      <c r="F88" s="14"/>
      <c r="G88" s="13"/>
    </row>
    <row r="89" spans="3:7" x14ac:dyDescent="0.25">
      <c r="C89" s="12">
        <v>59</v>
      </c>
      <c r="D89" s="14"/>
      <c r="E89" s="13"/>
      <c r="F89" s="14"/>
      <c r="G89" s="13"/>
    </row>
    <row r="90" spans="3:7" x14ac:dyDescent="0.25">
      <c r="C90" s="12">
        <v>60</v>
      </c>
      <c r="D90" s="14"/>
      <c r="E90" s="13"/>
      <c r="F90" s="14"/>
      <c r="G90" s="13"/>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8:G31"/>
  <sheetViews>
    <sheetView zoomScale="115" zoomScaleNormal="115" workbookViewId="0">
      <selection activeCell="C22" sqref="C22"/>
    </sheetView>
  </sheetViews>
  <sheetFormatPr defaultColWidth="8.7109375" defaultRowHeight="15" x14ac:dyDescent="0.25"/>
  <cols>
    <col min="1" max="1" width="8.7109375" style="45"/>
    <col min="2" max="2" width="29.28515625" style="45" customWidth="1"/>
    <col min="3" max="3" width="12.7109375" style="45" customWidth="1"/>
    <col min="4" max="4" width="2.5703125" style="45" customWidth="1"/>
    <col min="5" max="5" width="15.7109375" style="45" customWidth="1"/>
    <col min="6" max="6" width="28.42578125" style="45" customWidth="1"/>
    <col min="7" max="7" width="18.42578125" style="45" customWidth="1"/>
    <col min="8" max="16384" width="8.7109375" style="45"/>
  </cols>
  <sheetData>
    <row r="18" spans="2:7" ht="15.75" thickBot="1" x14ac:dyDescent="0.3">
      <c r="B18" s="45" t="s">
        <v>61</v>
      </c>
      <c r="C18" s="83">
        <v>385000</v>
      </c>
      <c r="E18" s="45" t="s">
        <v>78</v>
      </c>
    </row>
    <row r="19" spans="2:7" ht="15.75" thickBot="1" x14ac:dyDescent="0.3">
      <c r="B19" s="45" t="s">
        <v>62</v>
      </c>
      <c r="C19" s="82">
        <v>3</v>
      </c>
      <c r="E19" s="45" t="s">
        <v>79</v>
      </c>
      <c r="G19" s="5"/>
    </row>
    <row r="20" spans="2:7" x14ac:dyDescent="0.25">
      <c r="B20" s="45" t="s">
        <v>16</v>
      </c>
      <c r="C20" s="84">
        <v>7.4999999999999997E-2</v>
      </c>
    </row>
    <row r="21" spans="2:7" x14ac:dyDescent="0.25">
      <c r="B21" s="45" t="s">
        <v>63</v>
      </c>
      <c r="C21" s="83">
        <v>2000</v>
      </c>
      <c r="E21" s="45" t="s">
        <v>77</v>
      </c>
    </row>
    <row r="22" spans="2:7" ht="15.75" thickBot="1" x14ac:dyDescent="0.3">
      <c r="E22" s="45" t="s">
        <v>64</v>
      </c>
    </row>
    <row r="23" spans="2:7" ht="15.75" thickBot="1" x14ac:dyDescent="0.3">
      <c r="E23" s="45" t="s">
        <v>80</v>
      </c>
      <c r="G23" s="46"/>
    </row>
    <row r="25" spans="2:7" x14ac:dyDescent="0.25">
      <c r="E25" s="45" t="s">
        <v>65</v>
      </c>
    </row>
    <row r="26" spans="2:7" x14ac:dyDescent="0.25">
      <c r="E26" s="45" t="s">
        <v>66</v>
      </c>
    </row>
    <row r="27" spans="2:7" x14ac:dyDescent="0.25">
      <c r="E27" s="45" t="s">
        <v>67</v>
      </c>
    </row>
    <row r="28" spans="2:7" x14ac:dyDescent="0.25">
      <c r="E28" s="45" t="s">
        <v>68</v>
      </c>
    </row>
    <row r="29" spans="2:7" x14ac:dyDescent="0.25">
      <c r="E29" s="45" t="s">
        <v>69</v>
      </c>
    </row>
    <row r="30" spans="2:7" ht="15.75" thickBot="1" x14ac:dyDescent="0.3">
      <c r="E30" s="45" t="s">
        <v>70</v>
      </c>
    </row>
    <row r="31" spans="2:7" ht="15.75" thickBot="1" x14ac:dyDescent="0.3">
      <c r="E31" s="45" t="s">
        <v>71</v>
      </c>
      <c r="G31" s="5"/>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M39"/>
  <sheetViews>
    <sheetView zoomScale="130" zoomScaleNormal="130" workbookViewId="0">
      <selection activeCell="H17" sqref="H17"/>
    </sheetView>
  </sheetViews>
  <sheetFormatPr defaultRowHeight="15" x14ac:dyDescent="0.25"/>
  <cols>
    <col min="1" max="1" width="4.28515625" customWidth="1"/>
    <col min="7" max="7" width="11.28515625" customWidth="1"/>
  </cols>
  <sheetData>
    <row r="2" spans="2:13" ht="14.65" customHeight="1" x14ac:dyDescent="0.25">
      <c r="B2" s="89" t="s">
        <v>106</v>
      </c>
      <c r="C2" s="63"/>
      <c r="D2" s="63"/>
      <c r="E2" s="63"/>
      <c r="F2" s="63"/>
      <c r="G2" s="63"/>
    </row>
    <row r="3" spans="2:13" ht="14.65" customHeight="1" x14ac:dyDescent="0.25">
      <c r="B3" s="89" t="s">
        <v>202</v>
      </c>
      <c r="C3" s="63"/>
      <c r="D3" s="63"/>
      <c r="E3" s="63"/>
      <c r="F3" s="63"/>
      <c r="G3" s="63"/>
    </row>
    <row r="4" spans="2:13" ht="14.65" customHeight="1" x14ac:dyDescent="0.25">
      <c r="B4" s="89" t="s">
        <v>182</v>
      </c>
      <c r="C4" s="63"/>
      <c r="D4" s="63"/>
      <c r="E4" s="63"/>
      <c r="F4" s="63"/>
      <c r="G4" s="63"/>
    </row>
    <row r="5" spans="2:13" ht="21" customHeight="1" x14ac:dyDescent="0.25">
      <c r="B5" s="89" t="s">
        <v>200</v>
      </c>
      <c r="C5" s="63"/>
      <c r="D5" s="63"/>
      <c r="E5" s="63"/>
      <c r="F5" s="63"/>
      <c r="G5" s="63"/>
    </row>
    <row r="6" spans="2:13" ht="14.65" customHeight="1" x14ac:dyDescent="0.25">
      <c r="B6" s="89" t="s">
        <v>201</v>
      </c>
      <c r="C6" s="63"/>
      <c r="D6" s="63"/>
      <c r="E6" s="63"/>
      <c r="F6" s="63"/>
      <c r="G6" s="63"/>
    </row>
    <row r="7" spans="2:13" s="63" customFormat="1" ht="14.65" customHeight="1" x14ac:dyDescent="0.25">
      <c r="B7" s="89" t="s">
        <v>129</v>
      </c>
    </row>
    <row r="8" spans="2:13" s="63" customFormat="1" ht="7.5" customHeight="1" x14ac:dyDescent="0.25">
      <c r="B8" s="89"/>
    </row>
    <row r="9" spans="2:13" s="63" customFormat="1" ht="14.65" customHeight="1" x14ac:dyDescent="0.25">
      <c r="B9" s="89" t="s">
        <v>130</v>
      </c>
    </row>
    <row r="10" spans="2:13" ht="14.65" customHeight="1" x14ac:dyDescent="0.25">
      <c r="B10" s="89" t="s">
        <v>131</v>
      </c>
      <c r="C10" s="63"/>
      <c r="D10" s="63"/>
      <c r="E10" s="63"/>
      <c r="F10" s="63"/>
      <c r="G10" s="63"/>
    </row>
    <row r="11" spans="2:13" ht="14.65" customHeight="1" x14ac:dyDescent="0.25">
      <c r="B11" s="89" t="s">
        <v>132</v>
      </c>
      <c r="C11" s="63"/>
      <c r="D11" s="63"/>
      <c r="E11" s="63"/>
      <c r="F11" s="63"/>
      <c r="G11" s="63"/>
    </row>
    <row r="12" spans="2:13" s="63" customFormat="1" ht="7.9" customHeight="1" x14ac:dyDescent="0.25">
      <c r="B12" s="89"/>
    </row>
    <row r="13" spans="2:13" ht="14.65" customHeight="1" x14ac:dyDescent="0.25">
      <c r="B13" s="89" t="s">
        <v>109</v>
      </c>
      <c r="C13" s="63"/>
      <c r="D13" s="63"/>
      <c r="E13" s="63"/>
      <c r="F13" s="63"/>
      <c r="G13" s="63"/>
      <c r="M13" s="63"/>
    </row>
    <row r="14" spans="2:13" s="63" customFormat="1" ht="14.65" customHeight="1" x14ac:dyDescent="0.25">
      <c r="B14" s="89" t="s">
        <v>110</v>
      </c>
    </row>
    <row r="15" spans="2:13" ht="15.75" thickBot="1" x14ac:dyDescent="0.3">
      <c r="B15" s="63"/>
      <c r="C15" s="63"/>
      <c r="D15" s="63"/>
      <c r="E15" s="63"/>
      <c r="F15" s="63"/>
      <c r="G15" s="63"/>
      <c r="M15" s="63"/>
    </row>
    <row r="16" spans="2:13" ht="15.75" thickBot="1" x14ac:dyDescent="0.3">
      <c r="B16" s="63"/>
      <c r="C16" s="63" t="s">
        <v>107</v>
      </c>
      <c r="D16" s="63"/>
      <c r="E16" s="63"/>
      <c r="F16" s="63"/>
      <c r="H16" s="74">
        <v>5.5E-2</v>
      </c>
      <c r="M16" s="63"/>
    </row>
    <row r="17" spans="2:13" s="85" customFormat="1" x14ac:dyDescent="0.25"/>
    <row r="18" spans="2:13" ht="15.75" thickBot="1" x14ac:dyDescent="0.3">
      <c r="B18" s="8"/>
      <c r="C18" s="8"/>
      <c r="D18" s="8"/>
      <c r="E18" s="8"/>
      <c r="F18" s="8"/>
      <c r="G18" s="8"/>
      <c r="H18" s="8"/>
      <c r="I18" s="8"/>
      <c r="J18" s="8"/>
      <c r="K18" s="8"/>
      <c r="M18" s="63"/>
    </row>
    <row r="19" spans="2:13" ht="15.75" thickBot="1" x14ac:dyDescent="0.3">
      <c r="B19" s="116" t="s">
        <v>108</v>
      </c>
      <c r="C19" s="116"/>
      <c r="D19" s="116"/>
      <c r="E19" s="116"/>
      <c r="F19" s="116"/>
      <c r="G19" s="116"/>
      <c r="H19" s="116"/>
      <c r="I19" s="116"/>
      <c r="J19" s="116"/>
      <c r="K19" s="116"/>
      <c r="M19" s="63"/>
    </row>
    <row r="20" spans="2:13" ht="7.9" customHeight="1" x14ac:dyDescent="0.25">
      <c r="M20" s="63"/>
    </row>
    <row r="21" spans="2:13" x14ac:dyDescent="0.25">
      <c r="M21" s="63"/>
    </row>
    <row r="22" spans="2:13" x14ac:dyDescent="0.25">
      <c r="M22" s="63"/>
    </row>
    <row r="23" spans="2:13" x14ac:dyDescent="0.25">
      <c r="M23" s="63"/>
    </row>
    <row r="24" spans="2:13" x14ac:dyDescent="0.25">
      <c r="M24" s="63"/>
    </row>
    <row r="25" spans="2:13" x14ac:dyDescent="0.25">
      <c r="M25" s="63"/>
    </row>
    <row r="26" spans="2:13" x14ac:dyDescent="0.25">
      <c r="M26" s="63"/>
    </row>
    <row r="27" spans="2:13" x14ac:dyDescent="0.25">
      <c r="M27" s="63"/>
    </row>
    <row r="28" spans="2:13" x14ac:dyDescent="0.25">
      <c r="M28" s="63"/>
    </row>
    <row r="29" spans="2:13" x14ac:dyDescent="0.25">
      <c r="M29" s="63"/>
    </row>
    <row r="30" spans="2:13" x14ac:dyDescent="0.25">
      <c r="M30" s="63"/>
    </row>
    <row r="31" spans="2:13" x14ac:dyDescent="0.25">
      <c r="M31" s="63"/>
    </row>
    <row r="32" spans="2:13" x14ac:dyDescent="0.25">
      <c r="M32" s="63"/>
    </row>
    <row r="33" spans="13:13" x14ac:dyDescent="0.25">
      <c r="M33" s="63"/>
    </row>
    <row r="34" spans="13:13" x14ac:dyDescent="0.25">
      <c r="M34" s="63"/>
    </row>
    <row r="35" spans="13:13" x14ac:dyDescent="0.25">
      <c r="M35" s="63"/>
    </row>
    <row r="36" spans="13:13" x14ac:dyDescent="0.25">
      <c r="M36" s="63"/>
    </row>
    <row r="37" spans="13:13" x14ac:dyDescent="0.25">
      <c r="M37" s="63"/>
    </row>
    <row r="38" spans="13:13" x14ac:dyDescent="0.25">
      <c r="M38" s="63"/>
    </row>
    <row r="39" spans="13:13" x14ac:dyDescent="0.25">
      <c r="M39" s="63"/>
    </row>
  </sheetData>
  <mergeCells count="1">
    <mergeCell ref="B19:K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K25"/>
  <sheetViews>
    <sheetView zoomScale="130" zoomScaleNormal="130" workbookViewId="0">
      <selection activeCell="K13" sqref="K13"/>
    </sheetView>
  </sheetViews>
  <sheetFormatPr defaultColWidth="9.140625" defaultRowHeight="15" x14ac:dyDescent="0.25"/>
  <cols>
    <col min="1" max="1" width="4.28515625" style="89" customWidth="1"/>
    <col min="2" max="5" width="9.140625" style="89"/>
    <col min="6" max="6" width="13.28515625" style="89" bestFit="1" customWidth="1"/>
    <col min="7" max="7" width="12" style="89" customWidth="1"/>
    <col min="8" max="8" width="12.140625" style="89" customWidth="1"/>
    <col min="9" max="9" width="11.7109375" style="89" customWidth="1"/>
    <col min="10" max="16384" width="9.140625" style="89"/>
  </cols>
  <sheetData>
    <row r="2" spans="2:11" x14ac:dyDescent="0.25">
      <c r="B2" s="16" t="s">
        <v>146</v>
      </c>
    </row>
    <row r="4" spans="2:11" x14ac:dyDescent="0.25">
      <c r="B4" s="16" t="s">
        <v>60</v>
      </c>
    </row>
    <row r="5" spans="2:11" s="16" customFormat="1" x14ac:dyDescent="0.25">
      <c r="B5" s="7" t="s">
        <v>8</v>
      </c>
      <c r="F5" s="97">
        <v>340000</v>
      </c>
    </row>
    <row r="6" spans="2:11" s="16" customFormat="1" x14ac:dyDescent="0.25">
      <c r="B6" s="7" t="s">
        <v>147</v>
      </c>
      <c r="F6" s="98">
        <v>4</v>
      </c>
    </row>
    <row r="7" spans="2:11" s="16" customFormat="1" x14ac:dyDescent="0.25">
      <c r="B7" s="7" t="s">
        <v>9</v>
      </c>
      <c r="F7" s="99">
        <v>6.25E-2</v>
      </c>
    </row>
    <row r="8" spans="2:11" s="16" customFormat="1" x14ac:dyDescent="0.25">
      <c r="B8" s="7"/>
      <c r="F8" s="100"/>
    </row>
    <row r="9" spans="2:11" s="16" customFormat="1" x14ac:dyDescent="0.25">
      <c r="B9" s="7" t="s">
        <v>148</v>
      </c>
      <c r="F9" s="101"/>
    </row>
    <row r="10" spans="2:11" s="16" customFormat="1" x14ac:dyDescent="0.25">
      <c r="B10" s="7"/>
    </row>
    <row r="11" spans="2:11" x14ac:dyDescent="0.25">
      <c r="B11" s="102" t="s">
        <v>149</v>
      </c>
    </row>
    <row r="12" spans="2:11" x14ac:dyDescent="0.25">
      <c r="B12" s="102" t="s">
        <v>150</v>
      </c>
    </row>
    <row r="13" spans="2:11" x14ac:dyDescent="0.25">
      <c r="B13" s="102" t="s">
        <v>151</v>
      </c>
    </row>
    <row r="14" spans="2:11" x14ac:dyDescent="0.25">
      <c r="B14" s="102" t="s">
        <v>152</v>
      </c>
    </row>
    <row r="15" spans="2:11" ht="15.75" thickBot="1" x14ac:dyDescent="0.3"/>
    <row r="16" spans="2:11" ht="15.75" thickBot="1" x14ac:dyDescent="0.3">
      <c r="B16" s="117" t="s">
        <v>153</v>
      </c>
      <c r="C16" s="117"/>
      <c r="D16" s="117"/>
      <c r="E16" s="117"/>
      <c r="F16" s="117"/>
      <c r="G16" s="117"/>
      <c r="H16" s="117"/>
      <c r="I16" s="117"/>
      <c r="J16" s="117"/>
      <c r="K16" s="117"/>
    </row>
    <row r="18" spans="2:11" x14ac:dyDescent="0.25">
      <c r="B18" s="103" t="s">
        <v>154</v>
      </c>
    </row>
    <row r="19" spans="2:11" ht="15.75" thickBot="1" x14ac:dyDescent="0.3"/>
    <row r="20" spans="2:11" ht="15.75" thickBot="1" x14ac:dyDescent="0.3">
      <c r="C20" s="16" t="s">
        <v>155</v>
      </c>
      <c r="I20" s="104"/>
    </row>
    <row r="21" spans="2:11" ht="15.75" thickBot="1" x14ac:dyDescent="0.3">
      <c r="C21" s="16" t="s">
        <v>156</v>
      </c>
      <c r="I21" s="104"/>
    </row>
    <row r="22" spans="2:11" ht="15.75" thickBot="1" x14ac:dyDescent="0.3">
      <c r="C22" s="16" t="s">
        <v>157</v>
      </c>
      <c r="I22" s="104"/>
    </row>
    <row r="23" spans="2:11" ht="15.75" thickBot="1" x14ac:dyDescent="0.3">
      <c r="C23" s="16" t="s">
        <v>158</v>
      </c>
      <c r="I23" s="104"/>
    </row>
    <row r="24" spans="2:11" ht="15.75" thickBot="1" x14ac:dyDescent="0.3"/>
    <row r="25" spans="2:11" ht="15.75" thickBot="1" x14ac:dyDescent="0.3">
      <c r="B25" s="117" t="s">
        <v>108</v>
      </c>
      <c r="C25" s="117"/>
      <c r="D25" s="117"/>
      <c r="E25" s="117"/>
      <c r="F25" s="117"/>
      <c r="G25" s="117"/>
      <c r="H25" s="117"/>
      <c r="I25" s="117"/>
      <c r="J25" s="117"/>
      <c r="K25" s="117"/>
    </row>
  </sheetData>
  <mergeCells count="2">
    <mergeCell ref="B16:K16"/>
    <mergeCell ref="B25:K2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N112"/>
  <sheetViews>
    <sheetView zoomScale="115" zoomScaleNormal="115" workbookViewId="0"/>
  </sheetViews>
  <sheetFormatPr defaultRowHeight="15" x14ac:dyDescent="0.25"/>
  <cols>
    <col min="1" max="1" width="3.5703125" customWidth="1"/>
    <col min="2" max="2" width="3.7109375" customWidth="1"/>
    <col min="3" max="3" width="12.5703125" customWidth="1"/>
    <col min="4" max="5" width="13.7109375" customWidth="1"/>
    <col min="6" max="6" width="11.85546875" customWidth="1"/>
    <col min="7" max="7" width="9.7109375" customWidth="1"/>
    <col min="8" max="8" width="12.28515625" bestFit="1" customWidth="1"/>
    <col min="10" max="14" width="12.7109375" customWidth="1"/>
  </cols>
  <sheetData>
    <row r="2" spans="2:8" ht="23.25" x14ac:dyDescent="0.35">
      <c r="B2" s="50" t="s">
        <v>81</v>
      </c>
    </row>
    <row r="3" spans="2:8" ht="23.25" x14ac:dyDescent="0.35">
      <c r="B3" s="1"/>
    </row>
    <row r="4" spans="2:8" ht="23.25" x14ac:dyDescent="0.35">
      <c r="B4" s="1"/>
    </row>
    <row r="5" spans="2:8" ht="23.25" x14ac:dyDescent="0.35">
      <c r="B5" s="1"/>
    </row>
    <row r="6" spans="2:8" ht="23.25" x14ac:dyDescent="0.35">
      <c r="B6" s="1"/>
    </row>
    <row r="7" spans="2:8" ht="23.25" x14ac:dyDescent="0.35">
      <c r="B7" s="1"/>
    </row>
    <row r="10" spans="2:8" x14ac:dyDescent="0.25">
      <c r="H10" s="4"/>
    </row>
    <row r="11" spans="2:8" x14ac:dyDescent="0.25">
      <c r="B11" s="79" t="s">
        <v>0</v>
      </c>
      <c r="C11" s="89" t="s">
        <v>2</v>
      </c>
      <c r="D11" s="89"/>
      <c r="E11" s="89"/>
      <c r="F11" s="89"/>
      <c r="G11" s="89"/>
      <c r="H11" s="89"/>
    </row>
    <row r="12" spans="2:8" x14ac:dyDescent="0.25">
      <c r="B12" s="89"/>
      <c r="C12" s="89" t="s">
        <v>82</v>
      </c>
      <c r="D12" s="89"/>
      <c r="E12" s="89"/>
      <c r="F12" s="89"/>
      <c r="G12" s="89"/>
      <c r="H12" s="89"/>
    </row>
    <row r="13" spans="2:8" x14ac:dyDescent="0.25">
      <c r="B13" s="89"/>
      <c r="C13" s="89" t="s">
        <v>203</v>
      </c>
      <c r="D13" s="89"/>
      <c r="E13" s="89"/>
      <c r="F13" s="89"/>
      <c r="G13" s="89"/>
      <c r="H13" s="89"/>
    </row>
    <row r="14" spans="2:8" s="49" customFormat="1" x14ac:dyDescent="0.25">
      <c r="B14" s="89"/>
      <c r="C14" s="89" t="s">
        <v>133</v>
      </c>
      <c r="D14" s="89"/>
      <c r="E14" s="89"/>
      <c r="F14" s="89"/>
      <c r="G14" s="89"/>
      <c r="H14" s="89"/>
    </row>
    <row r="15" spans="2:8" s="49" customFormat="1" ht="15.75" thickBot="1" x14ac:dyDescent="0.3">
      <c r="B15" s="89"/>
      <c r="C15" s="89"/>
      <c r="D15" s="89"/>
      <c r="E15" s="89"/>
      <c r="F15" s="89"/>
      <c r="G15" s="89"/>
      <c r="H15" s="89"/>
    </row>
    <row r="16" spans="2:8" ht="15.75" thickBot="1" x14ac:dyDescent="0.3">
      <c r="B16" s="89"/>
      <c r="C16" s="89"/>
      <c r="D16" s="55" t="s">
        <v>83</v>
      </c>
      <c r="E16" s="56" t="s">
        <v>4</v>
      </c>
      <c r="F16" s="89"/>
      <c r="G16" s="89"/>
      <c r="H16" s="89"/>
    </row>
    <row r="17" spans="2:10" x14ac:dyDescent="0.25">
      <c r="B17" s="89"/>
      <c r="C17" s="89"/>
      <c r="D17" s="57">
        <v>1</v>
      </c>
      <c r="E17" s="88">
        <v>0</v>
      </c>
      <c r="F17" s="89"/>
      <c r="G17" s="89"/>
      <c r="H17" s="89"/>
    </row>
    <row r="18" spans="2:10" x14ac:dyDescent="0.25">
      <c r="B18" s="89"/>
      <c r="C18" s="89"/>
      <c r="D18" s="58">
        <v>2</v>
      </c>
      <c r="E18" s="88">
        <v>0</v>
      </c>
      <c r="F18" s="89"/>
      <c r="G18" s="89"/>
      <c r="H18" s="89"/>
    </row>
    <row r="19" spans="2:10" x14ac:dyDescent="0.25">
      <c r="B19" s="89"/>
      <c r="C19" s="89"/>
      <c r="D19" s="58">
        <v>3</v>
      </c>
      <c r="E19" s="88">
        <v>0</v>
      </c>
      <c r="G19" s="89"/>
      <c r="H19" s="89"/>
    </row>
    <row r="20" spans="2:10" x14ac:dyDescent="0.25">
      <c r="B20" s="89"/>
      <c r="C20" s="89"/>
      <c r="D20" s="58">
        <v>4</v>
      </c>
      <c r="E20" s="88">
        <v>0</v>
      </c>
      <c r="F20" s="89"/>
      <c r="G20" s="89"/>
      <c r="H20" s="89"/>
    </row>
    <row r="21" spans="2:10" x14ac:dyDescent="0.25">
      <c r="B21" s="89"/>
      <c r="C21" s="89"/>
      <c r="D21" s="58">
        <v>5</v>
      </c>
      <c r="E21" s="124">
        <v>6250</v>
      </c>
      <c r="F21" s="89" t="s">
        <v>5</v>
      </c>
      <c r="G21" s="89"/>
      <c r="H21" s="89"/>
    </row>
    <row r="22" spans="2:10" x14ac:dyDescent="0.25">
      <c r="B22" s="89"/>
      <c r="C22" s="89"/>
      <c r="D22" s="58">
        <v>6</v>
      </c>
      <c r="E22" s="88">
        <f t="shared" ref="E22:E25" si="0">E21</f>
        <v>6250</v>
      </c>
      <c r="F22" s="89"/>
      <c r="G22" s="89"/>
      <c r="H22" s="89"/>
      <c r="J22" s="47"/>
    </row>
    <row r="23" spans="2:10" x14ac:dyDescent="0.25">
      <c r="B23" s="89"/>
      <c r="C23" s="89"/>
      <c r="D23" s="58">
        <v>7</v>
      </c>
      <c r="E23" s="88">
        <f t="shared" si="0"/>
        <v>6250</v>
      </c>
      <c r="F23" s="89"/>
      <c r="G23" s="89"/>
      <c r="H23" s="89"/>
    </row>
    <row r="24" spans="2:10" s="51" customFormat="1" x14ac:dyDescent="0.25">
      <c r="B24" s="89"/>
      <c r="C24" s="89"/>
      <c r="D24" s="58">
        <v>8</v>
      </c>
      <c r="E24" s="88">
        <f t="shared" si="0"/>
        <v>6250</v>
      </c>
      <c r="F24" s="89"/>
      <c r="G24" s="89"/>
      <c r="H24" s="89"/>
    </row>
    <row r="25" spans="2:10" s="63" customFormat="1" ht="15.75" thickBot="1" x14ac:dyDescent="0.3">
      <c r="B25" s="89"/>
      <c r="C25" s="89"/>
      <c r="D25" s="66">
        <v>9</v>
      </c>
      <c r="E25" s="88">
        <f t="shared" si="0"/>
        <v>6250</v>
      </c>
      <c r="F25" s="89"/>
      <c r="G25" s="89"/>
      <c r="H25" s="89"/>
    </row>
    <row r="26" spans="2:10" s="51" customFormat="1" ht="15.75" thickBot="1" x14ac:dyDescent="0.3">
      <c r="B26" s="89"/>
      <c r="C26" s="89"/>
      <c r="D26" s="52">
        <v>10</v>
      </c>
      <c r="E26" s="87">
        <v>4250</v>
      </c>
      <c r="F26" s="89" t="s">
        <v>5</v>
      </c>
      <c r="G26" s="89"/>
      <c r="H26" s="89"/>
    </row>
    <row r="27" spans="2:10" s="51" customFormat="1" x14ac:dyDescent="0.25">
      <c r="B27" s="89"/>
      <c r="C27" s="89"/>
      <c r="D27" s="89"/>
      <c r="E27" s="89"/>
      <c r="F27" s="89"/>
      <c r="G27" s="89"/>
      <c r="H27" s="89"/>
    </row>
    <row r="28" spans="2:10" s="51" customFormat="1" x14ac:dyDescent="0.25">
      <c r="B28" s="89"/>
      <c r="C28" s="89" t="s">
        <v>84</v>
      </c>
      <c r="D28" s="89"/>
      <c r="E28" s="86">
        <v>7.4999999999999997E-2</v>
      </c>
      <c r="F28" s="89"/>
      <c r="G28" s="89"/>
      <c r="H28" s="89"/>
    </row>
    <row r="30" spans="2:10" x14ac:dyDescent="0.25">
      <c r="C30" s="53" t="s">
        <v>85</v>
      </c>
      <c r="D30" s="53"/>
      <c r="E30" s="53"/>
    </row>
    <row r="31" spans="2:10" x14ac:dyDescent="0.25">
      <c r="C31" s="53" t="s">
        <v>86</v>
      </c>
      <c r="D31" s="53"/>
      <c r="E31" s="53"/>
    </row>
    <row r="32" spans="2:10" x14ac:dyDescent="0.25">
      <c r="C32" s="53" t="s">
        <v>159</v>
      </c>
      <c r="D32" s="53"/>
      <c r="E32" s="53"/>
    </row>
    <row r="33" spans="2:11" ht="15.75" thickBot="1" x14ac:dyDescent="0.3"/>
    <row r="34" spans="2:11" ht="15.75" thickBot="1" x14ac:dyDescent="0.3">
      <c r="C34" s="54" t="s">
        <v>87</v>
      </c>
      <c r="D34" s="118"/>
      <c r="E34" s="119"/>
    </row>
    <row r="36" spans="2:11" s="63" customFormat="1" x14ac:dyDescent="0.25">
      <c r="B36" s="59" t="s">
        <v>1</v>
      </c>
      <c r="C36" s="63" t="s">
        <v>97</v>
      </c>
    </row>
    <row r="37" spans="2:11" s="63" customFormat="1" x14ac:dyDescent="0.25">
      <c r="C37" s="67" t="s">
        <v>100</v>
      </c>
    </row>
    <row r="38" spans="2:11" s="63" customFormat="1" x14ac:dyDescent="0.25">
      <c r="C38" s="67" t="s">
        <v>169</v>
      </c>
    </row>
    <row r="39" spans="2:11" s="63" customFormat="1" ht="15.75" thickBot="1" x14ac:dyDescent="0.3"/>
    <row r="40" spans="2:11" s="63" customFormat="1" ht="15.75" thickBot="1" x14ac:dyDescent="0.3">
      <c r="C40" s="68" t="s">
        <v>98</v>
      </c>
      <c r="F40" s="69">
        <v>9.7500000000000003E-2</v>
      </c>
    </row>
    <row r="41" spans="2:11" s="63" customFormat="1" ht="10.5" customHeight="1" thickBot="1" x14ac:dyDescent="0.3">
      <c r="E41" s="8"/>
      <c r="F41" s="8"/>
    </row>
    <row r="42" spans="2:11" s="63" customFormat="1" ht="45.75" thickBot="1" x14ac:dyDescent="0.3">
      <c r="E42" s="72" t="s">
        <v>105</v>
      </c>
      <c r="F42" s="72" t="s">
        <v>99</v>
      </c>
    </row>
    <row r="43" spans="2:11" s="63" customFormat="1" ht="15.75" thickBot="1" x14ac:dyDescent="0.3">
      <c r="E43" s="12" t="s">
        <v>101</v>
      </c>
      <c r="F43" s="71"/>
    </row>
    <row r="44" spans="2:11" s="63" customFormat="1" ht="15.75" thickBot="1" x14ac:dyDescent="0.3">
      <c r="E44" s="12" t="s">
        <v>102</v>
      </c>
      <c r="F44" s="70"/>
    </row>
    <row r="45" spans="2:11" s="63" customFormat="1" ht="15.75" thickBot="1" x14ac:dyDescent="0.3">
      <c r="E45" s="12" t="s">
        <v>104</v>
      </c>
      <c r="F45" s="70"/>
    </row>
    <row r="46" spans="2:11" s="63" customFormat="1" ht="15.75" thickBot="1" x14ac:dyDescent="0.3">
      <c r="E46" s="73" t="s">
        <v>103</v>
      </c>
      <c r="F46" s="62"/>
    </row>
    <row r="47" spans="2:11" s="63" customFormat="1" x14ac:dyDescent="0.25"/>
    <row r="48" spans="2:11" x14ac:dyDescent="0.25">
      <c r="K48" s="63"/>
    </row>
    <row r="49" spans="2:11" x14ac:dyDescent="0.25">
      <c r="B49" s="59" t="s">
        <v>6</v>
      </c>
      <c r="C49" t="s">
        <v>74</v>
      </c>
      <c r="K49" s="63"/>
    </row>
    <row r="50" spans="2:11" s="78" customFormat="1" ht="15.75" thickBot="1" x14ac:dyDescent="0.3">
      <c r="B50" s="79"/>
    </row>
    <row r="51" spans="2:11" s="78" customFormat="1" ht="15.75" thickBot="1" x14ac:dyDescent="0.3">
      <c r="B51" s="79"/>
      <c r="D51" s="55" t="s">
        <v>83</v>
      </c>
      <c r="E51" s="56" t="s">
        <v>4</v>
      </c>
    </row>
    <row r="52" spans="2:11" s="89" customFormat="1" x14ac:dyDescent="0.25">
      <c r="B52" s="79"/>
      <c r="D52" s="105">
        <v>0</v>
      </c>
      <c r="E52" s="106">
        <v>3000</v>
      </c>
    </row>
    <row r="53" spans="2:11" s="89" customFormat="1" x14ac:dyDescent="0.25">
      <c r="B53" s="79"/>
      <c r="D53" s="58">
        <v>1</v>
      </c>
      <c r="E53" s="88">
        <v>1500</v>
      </c>
    </row>
    <row r="54" spans="2:11" s="89" customFormat="1" x14ac:dyDescent="0.25">
      <c r="B54" s="79"/>
      <c r="D54" s="58">
        <v>2</v>
      </c>
      <c r="E54" s="88">
        <v>1500</v>
      </c>
    </row>
    <row r="55" spans="2:11" s="89" customFormat="1" x14ac:dyDescent="0.25">
      <c r="B55" s="79"/>
      <c r="D55" s="58">
        <v>3</v>
      </c>
      <c r="E55" s="107" t="s">
        <v>170</v>
      </c>
    </row>
    <row r="56" spans="2:11" s="89" customFormat="1" x14ac:dyDescent="0.25">
      <c r="B56" s="79"/>
      <c r="D56" s="58">
        <v>4</v>
      </c>
      <c r="E56" s="107" t="s">
        <v>170</v>
      </c>
    </row>
    <row r="57" spans="2:11" s="89" customFormat="1" x14ac:dyDescent="0.25">
      <c r="B57" s="79"/>
      <c r="D57" s="58">
        <v>5</v>
      </c>
      <c r="E57" s="107" t="s">
        <v>170</v>
      </c>
    </row>
    <row r="58" spans="2:11" s="89" customFormat="1" x14ac:dyDescent="0.25">
      <c r="B58" s="79"/>
      <c r="D58" s="58">
        <v>6</v>
      </c>
      <c r="E58" s="107" t="s">
        <v>170</v>
      </c>
    </row>
    <row r="59" spans="2:11" s="89" customFormat="1" ht="15.75" customHeight="1" x14ac:dyDescent="0.25">
      <c r="B59" s="79"/>
      <c r="D59" s="58">
        <v>7</v>
      </c>
      <c r="E59" s="107">
        <v>2500</v>
      </c>
    </row>
    <row r="60" spans="2:11" s="89" customFormat="1" ht="15.75" customHeight="1" x14ac:dyDescent="0.25">
      <c r="B60" s="79"/>
      <c r="D60" s="58">
        <v>8</v>
      </c>
      <c r="E60" s="107">
        <v>2500</v>
      </c>
    </row>
    <row r="61" spans="2:11" s="78" customFormat="1" ht="15.75" customHeight="1" x14ac:dyDescent="0.25">
      <c r="B61" s="79"/>
      <c r="D61" s="58">
        <v>9</v>
      </c>
      <c r="E61" s="107">
        <v>2500</v>
      </c>
    </row>
    <row r="62" spans="2:11" s="78" customFormat="1" ht="15.75" customHeight="1" thickBot="1" x14ac:dyDescent="0.3">
      <c r="B62" s="79"/>
      <c r="D62" s="52">
        <v>10</v>
      </c>
      <c r="E62" s="108">
        <v>1500</v>
      </c>
    </row>
    <row r="63" spans="2:11" s="89" customFormat="1" ht="15.75" customHeight="1" x14ac:dyDescent="0.25">
      <c r="B63" s="79"/>
    </row>
    <row r="64" spans="2:11" ht="21" customHeight="1" x14ac:dyDescent="0.25">
      <c r="C64" s="89" t="s">
        <v>197</v>
      </c>
      <c r="K64" s="63"/>
    </row>
    <row r="65" spans="2:14" x14ac:dyDescent="0.25">
      <c r="C65" s="89" t="s">
        <v>198</v>
      </c>
      <c r="K65" s="63"/>
    </row>
    <row r="66" spans="2:14" x14ac:dyDescent="0.25">
      <c r="C66" s="89" t="s">
        <v>75</v>
      </c>
      <c r="K66" s="63"/>
    </row>
    <row r="67" spans="2:14" x14ac:dyDescent="0.25">
      <c r="C67" s="89" t="s">
        <v>178</v>
      </c>
      <c r="K67" s="63"/>
    </row>
    <row r="68" spans="2:14" x14ac:dyDescent="0.25">
      <c r="C68" s="89" t="s">
        <v>179</v>
      </c>
      <c r="K68" s="63"/>
    </row>
    <row r="69" spans="2:14" x14ac:dyDescent="0.25">
      <c r="C69" s="89" t="s">
        <v>180</v>
      </c>
      <c r="K69" s="63"/>
    </row>
    <row r="70" spans="2:14" x14ac:dyDescent="0.25">
      <c r="K70" s="63"/>
    </row>
    <row r="71" spans="2:14" s="63" customFormat="1" x14ac:dyDescent="0.25"/>
    <row r="72" spans="2:14" s="63" customFormat="1" x14ac:dyDescent="0.25"/>
    <row r="73" spans="2:14" s="63" customFormat="1" x14ac:dyDescent="0.25"/>
    <row r="74" spans="2:14" s="63" customFormat="1" x14ac:dyDescent="0.25"/>
    <row r="75" spans="2:14" s="63" customFormat="1" x14ac:dyDescent="0.25"/>
    <row r="76" spans="2:14" s="63" customFormat="1" x14ac:dyDescent="0.25"/>
    <row r="77" spans="2:14" s="63" customFormat="1" x14ac:dyDescent="0.25"/>
    <row r="78" spans="2:14" x14ac:dyDescent="0.25">
      <c r="K78" s="63"/>
    </row>
    <row r="79" spans="2:14" x14ac:dyDescent="0.25">
      <c r="B79" s="59" t="s">
        <v>7</v>
      </c>
      <c r="C79" s="89" t="s">
        <v>20</v>
      </c>
      <c r="K79" s="63"/>
    </row>
    <row r="80" spans="2:14" ht="17.25" x14ac:dyDescent="0.4">
      <c r="C80" s="89" t="s">
        <v>204</v>
      </c>
      <c r="I80" s="21" t="s">
        <v>3</v>
      </c>
      <c r="J80" s="21" t="s">
        <v>17</v>
      </c>
      <c r="K80" s="21" t="s">
        <v>18</v>
      </c>
      <c r="L80" s="21" t="s">
        <v>28</v>
      </c>
      <c r="M80" s="21" t="s">
        <v>19</v>
      </c>
      <c r="N80" s="21"/>
    </row>
    <row r="81" spans="2:13" x14ac:dyDescent="0.25">
      <c r="C81" s="89" t="s">
        <v>183</v>
      </c>
      <c r="I81" s="20">
        <v>1</v>
      </c>
      <c r="J81">
        <v>2500</v>
      </c>
      <c r="K81">
        <v>1800</v>
      </c>
      <c r="L81">
        <v>300</v>
      </c>
      <c r="M81">
        <v>125</v>
      </c>
    </row>
    <row r="82" spans="2:13" ht="15.75" thickBot="1" x14ac:dyDescent="0.3">
      <c r="C82" s="89"/>
      <c r="I82" s="20">
        <v>2</v>
      </c>
      <c r="J82">
        <v>3000</v>
      </c>
      <c r="K82">
        <v>2200</v>
      </c>
      <c r="L82">
        <v>315</v>
      </c>
      <c r="M82">
        <v>150</v>
      </c>
    </row>
    <row r="83" spans="2:13" ht="15.75" thickBot="1" x14ac:dyDescent="0.3">
      <c r="C83" s="7" t="s">
        <v>21</v>
      </c>
      <c r="E83" s="22">
        <v>6</v>
      </c>
      <c r="I83" s="20">
        <v>3</v>
      </c>
      <c r="J83">
        <v>3250</v>
      </c>
      <c r="K83">
        <v>2400</v>
      </c>
      <c r="L83">
        <v>325</v>
      </c>
      <c r="M83">
        <v>162</v>
      </c>
    </row>
    <row r="84" spans="2:13" ht="15.75" thickBot="1" x14ac:dyDescent="0.3">
      <c r="C84" s="16"/>
      <c r="I84" s="20">
        <v>4</v>
      </c>
      <c r="J84">
        <v>4000</v>
      </c>
      <c r="K84">
        <v>3100</v>
      </c>
      <c r="L84">
        <v>400</v>
      </c>
      <c r="M84">
        <v>200</v>
      </c>
    </row>
    <row r="85" spans="2:13" ht="15.75" thickBot="1" x14ac:dyDescent="0.3">
      <c r="C85" s="7" t="s">
        <v>28</v>
      </c>
      <c r="E85" s="23"/>
      <c r="I85" s="20">
        <v>5</v>
      </c>
      <c r="J85">
        <v>4500</v>
      </c>
      <c r="K85">
        <v>3300</v>
      </c>
      <c r="L85">
        <v>430</v>
      </c>
      <c r="M85">
        <v>225</v>
      </c>
    </row>
    <row r="86" spans="2:13" x14ac:dyDescent="0.25">
      <c r="I86" s="20">
        <v>6</v>
      </c>
      <c r="J86">
        <v>5200</v>
      </c>
      <c r="K86">
        <v>3900</v>
      </c>
      <c r="L86">
        <v>450</v>
      </c>
      <c r="M86">
        <v>260</v>
      </c>
    </row>
    <row r="87" spans="2:13" x14ac:dyDescent="0.25">
      <c r="I87" s="20">
        <v>7</v>
      </c>
      <c r="J87">
        <v>5900</v>
      </c>
      <c r="K87">
        <v>4400</v>
      </c>
      <c r="L87">
        <v>500</v>
      </c>
      <c r="M87">
        <v>295</v>
      </c>
    </row>
    <row r="88" spans="2:13" x14ac:dyDescent="0.25">
      <c r="I88" s="20">
        <v>8</v>
      </c>
      <c r="J88">
        <v>6500</v>
      </c>
      <c r="K88">
        <v>4800</v>
      </c>
      <c r="L88">
        <v>550</v>
      </c>
      <c r="M88">
        <v>325</v>
      </c>
    </row>
    <row r="89" spans="2:13" x14ac:dyDescent="0.25">
      <c r="I89" s="20">
        <v>9</v>
      </c>
      <c r="J89">
        <v>8000</v>
      </c>
      <c r="K89">
        <v>6000</v>
      </c>
      <c r="L89">
        <v>590</v>
      </c>
      <c r="M89">
        <v>400</v>
      </c>
    </row>
    <row r="90" spans="2:13" x14ac:dyDescent="0.25">
      <c r="I90" s="20">
        <v>10</v>
      </c>
      <c r="J90">
        <v>9250</v>
      </c>
      <c r="K90">
        <v>6900</v>
      </c>
      <c r="L90">
        <v>700</v>
      </c>
      <c r="M90">
        <v>475</v>
      </c>
    </row>
    <row r="92" spans="2:13" s="89" customFormat="1" x14ac:dyDescent="0.25"/>
    <row r="93" spans="2:13" x14ac:dyDescent="0.25">
      <c r="B93" s="79" t="s">
        <v>114</v>
      </c>
      <c r="C93" s="89" t="s">
        <v>134</v>
      </c>
      <c r="D93" s="89"/>
    </row>
    <row r="94" spans="2:13" x14ac:dyDescent="0.25">
      <c r="B94" s="89"/>
      <c r="C94" s="89" t="s">
        <v>207</v>
      </c>
      <c r="D94" s="89"/>
    </row>
    <row r="95" spans="2:13" ht="15.75" thickBot="1" x14ac:dyDescent="0.3">
      <c r="B95" s="89"/>
      <c r="C95" s="89"/>
      <c r="D95" s="89"/>
    </row>
    <row r="96" spans="2:13" ht="15.75" thickBot="1" x14ac:dyDescent="0.3">
      <c r="B96" s="89"/>
      <c r="C96" s="112" t="s">
        <v>3</v>
      </c>
      <c r="D96" s="113" t="s">
        <v>17</v>
      </c>
    </row>
    <row r="97" spans="2:4" x14ac:dyDescent="0.25">
      <c r="B97" s="89"/>
      <c r="C97" s="17">
        <v>2010</v>
      </c>
      <c r="D97" s="80">
        <v>946000</v>
      </c>
    </row>
    <row r="98" spans="2:4" s="63" customFormat="1" x14ac:dyDescent="0.25">
      <c r="B98" s="89"/>
      <c r="C98" s="17">
        <v>2011</v>
      </c>
      <c r="D98" s="80">
        <v>1055600</v>
      </c>
    </row>
    <row r="99" spans="2:4" x14ac:dyDescent="0.25">
      <c r="B99" s="89"/>
      <c r="C99" s="17">
        <v>2012</v>
      </c>
      <c r="D99" s="80">
        <v>1321800</v>
      </c>
    </row>
    <row r="100" spans="2:4" s="89" customFormat="1" x14ac:dyDescent="0.25">
      <c r="C100" s="17">
        <v>2013</v>
      </c>
      <c r="D100" s="114">
        <v>1216500</v>
      </c>
    </row>
    <row r="101" spans="2:4" x14ac:dyDescent="0.25">
      <c r="B101" s="89"/>
      <c r="C101" s="17">
        <v>2014</v>
      </c>
      <c r="D101" s="114">
        <v>1429500</v>
      </c>
    </row>
    <row r="102" spans="2:4" x14ac:dyDescent="0.25">
      <c r="B102" s="89"/>
      <c r="C102" s="17">
        <v>2015</v>
      </c>
      <c r="D102" s="114">
        <v>1562540</v>
      </c>
    </row>
    <row r="103" spans="2:4" x14ac:dyDescent="0.25">
      <c r="B103" s="89"/>
      <c r="C103" s="17">
        <v>2016</v>
      </c>
      <c r="D103" s="114">
        <v>1386540</v>
      </c>
    </row>
    <row r="104" spans="2:4" s="89" customFormat="1" x14ac:dyDescent="0.25">
      <c r="C104" s="17">
        <v>2017</v>
      </c>
      <c r="D104" s="114">
        <v>1486550</v>
      </c>
    </row>
    <row r="105" spans="2:4" s="89" customFormat="1" x14ac:dyDescent="0.25">
      <c r="C105" s="17">
        <v>2018</v>
      </c>
      <c r="D105" s="114">
        <v>1362500</v>
      </c>
    </row>
    <row r="106" spans="2:4" s="89" customFormat="1" x14ac:dyDescent="0.25">
      <c r="C106" s="17">
        <v>2019</v>
      </c>
      <c r="D106" s="114">
        <v>1598650</v>
      </c>
    </row>
    <row r="107" spans="2:4" ht="15.75" thickBot="1" x14ac:dyDescent="0.3">
      <c r="B107" s="89"/>
      <c r="C107" s="18">
        <v>2020</v>
      </c>
      <c r="D107" s="19"/>
    </row>
    <row r="108" spans="2:4" x14ac:dyDescent="0.25">
      <c r="B108" s="89"/>
      <c r="C108" s="89"/>
      <c r="D108" s="89"/>
    </row>
    <row r="109" spans="2:4" x14ac:dyDescent="0.25">
      <c r="B109" s="79" t="s">
        <v>121</v>
      </c>
      <c r="C109" s="89" t="s">
        <v>181</v>
      </c>
      <c r="D109" s="89"/>
    </row>
    <row r="110" spans="2:4" x14ac:dyDescent="0.25">
      <c r="B110" s="89"/>
      <c r="C110" s="89" t="s">
        <v>208</v>
      </c>
      <c r="D110" s="89"/>
    </row>
    <row r="111" spans="2:4" x14ac:dyDescent="0.25">
      <c r="B111" s="89"/>
      <c r="C111" s="89" t="s">
        <v>205</v>
      </c>
      <c r="D111" s="89"/>
    </row>
    <row r="112" spans="2:4" x14ac:dyDescent="0.25">
      <c r="B112" s="89"/>
      <c r="C112" s="89" t="s">
        <v>206</v>
      </c>
      <c r="D112" s="89"/>
    </row>
  </sheetData>
  <mergeCells count="1">
    <mergeCell ref="D34:E34"/>
  </mergeCells>
  <pageMargins left="0.7" right="0.7" top="0.75" bottom="0.75" header="0.3" footer="0.3"/>
  <pageSetup orientation="portrait" horizontalDpi="4294967293"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4:L73"/>
  <sheetViews>
    <sheetView topLeftCell="A13" workbookViewId="0"/>
  </sheetViews>
  <sheetFormatPr defaultColWidth="8.7109375" defaultRowHeight="15" x14ac:dyDescent="0.25"/>
  <cols>
    <col min="1" max="1" width="6.28515625" style="24" customWidth="1"/>
    <col min="2" max="2" width="4" style="48" customWidth="1"/>
    <col min="3" max="3" width="30.7109375" style="48" customWidth="1"/>
    <col min="4" max="4" width="17" style="24" customWidth="1"/>
    <col min="5" max="6" width="14.5703125" style="24" customWidth="1"/>
    <col min="7" max="16384" width="8.7109375" style="24"/>
  </cols>
  <sheetData>
    <row r="24" spans="3:6" ht="15.75" thickBot="1" x14ac:dyDescent="0.3"/>
    <row r="25" spans="3:6" ht="19.5" customHeight="1" thickBot="1" x14ac:dyDescent="0.3">
      <c r="C25" s="120" t="s">
        <v>57</v>
      </c>
      <c r="D25" s="121"/>
      <c r="E25" s="121"/>
      <c r="F25" s="121"/>
    </row>
    <row r="26" spans="3:6" ht="16.149999999999999" customHeight="1" x14ac:dyDescent="0.25">
      <c r="C26" s="93" t="s">
        <v>209</v>
      </c>
      <c r="F26" s="92">
        <v>9.5000000000000001E-2</v>
      </c>
    </row>
    <row r="27" spans="3:6" x14ac:dyDescent="0.25">
      <c r="C27" s="93" t="s">
        <v>56</v>
      </c>
      <c r="F27" s="92">
        <v>5.2499999999999998E-2</v>
      </c>
    </row>
    <row r="28" spans="3:6" x14ac:dyDescent="0.25">
      <c r="C28" s="93" t="s">
        <v>55</v>
      </c>
      <c r="F28" s="92">
        <v>7.85E-2</v>
      </c>
    </row>
    <row r="29" spans="3:6" x14ac:dyDescent="0.25">
      <c r="C29" s="93" t="s">
        <v>210</v>
      </c>
      <c r="F29" s="91">
        <v>0.28000000000000003</v>
      </c>
    </row>
    <row r="30" spans="3:6" x14ac:dyDescent="0.25">
      <c r="C30" s="93" t="s">
        <v>211</v>
      </c>
      <c r="F30" s="90">
        <v>125000</v>
      </c>
    </row>
    <row r="31" spans="3:6" x14ac:dyDescent="0.25">
      <c r="C31" s="93" t="s">
        <v>212</v>
      </c>
      <c r="F31" s="90">
        <v>420000</v>
      </c>
    </row>
    <row r="32" spans="3:6" x14ac:dyDescent="0.25">
      <c r="C32" s="93" t="s">
        <v>213</v>
      </c>
      <c r="F32" s="90">
        <v>70000</v>
      </c>
    </row>
    <row r="33" spans="3:12" ht="7.5" customHeight="1" thickBot="1" x14ac:dyDescent="0.3">
      <c r="C33" s="38"/>
      <c r="D33" s="28"/>
      <c r="E33" s="28"/>
      <c r="F33" s="39"/>
    </row>
    <row r="34" spans="3:12" x14ac:dyDescent="0.25">
      <c r="C34" s="93"/>
      <c r="F34" s="90"/>
    </row>
    <row r="35" spans="3:12" ht="21.75" thickBot="1" x14ac:dyDescent="0.4">
      <c r="C35" s="122" t="s">
        <v>22</v>
      </c>
      <c r="D35" s="122"/>
      <c r="E35" s="122"/>
      <c r="F35" s="122"/>
    </row>
    <row r="36" spans="3:12" ht="19.5" customHeight="1" thickBot="1" x14ac:dyDescent="0.3">
      <c r="C36" s="115"/>
      <c r="D36" s="125">
        <v>2017</v>
      </c>
      <c r="E36" s="125">
        <v>2018</v>
      </c>
      <c r="F36" s="125">
        <v>2019</v>
      </c>
    </row>
    <row r="37" spans="3:12" ht="17.25" customHeight="1" x14ac:dyDescent="0.25">
      <c r="C37" s="34" t="s">
        <v>17</v>
      </c>
      <c r="D37" s="24">
        <v>3500000</v>
      </c>
      <c r="E37" s="24">
        <v>3685000</v>
      </c>
      <c r="F37" s="44"/>
    </row>
    <row r="38" spans="3:12" ht="17.25" x14ac:dyDescent="0.4">
      <c r="C38" s="37" t="s">
        <v>23</v>
      </c>
      <c r="D38" s="26">
        <v>1845250</v>
      </c>
      <c r="E38" s="26">
        <v>1964280</v>
      </c>
      <c r="J38" s="89"/>
      <c r="L38" s="89"/>
    </row>
    <row r="39" spans="3:12" x14ac:dyDescent="0.25">
      <c r="C39" s="35" t="s">
        <v>24</v>
      </c>
      <c r="D39" s="24">
        <v>1654750</v>
      </c>
      <c r="E39" s="24">
        <v>1720720</v>
      </c>
    </row>
    <row r="40" spans="3:12" x14ac:dyDescent="0.25">
      <c r="C40" s="34" t="s">
        <v>25</v>
      </c>
      <c r="D40" s="24">
        <v>695000</v>
      </c>
      <c r="E40" s="24">
        <v>742000</v>
      </c>
      <c r="G40" s="27"/>
    </row>
    <row r="41" spans="3:12" x14ac:dyDescent="0.25">
      <c r="C41" s="34" t="s">
        <v>26</v>
      </c>
      <c r="D41" s="24">
        <v>140000</v>
      </c>
      <c r="E41" s="24">
        <v>145000</v>
      </c>
      <c r="F41" s="24">
        <v>150000</v>
      </c>
    </row>
    <row r="42" spans="3:12" ht="17.25" x14ac:dyDescent="0.4">
      <c r="C42" s="37" t="s">
        <v>27</v>
      </c>
      <c r="D42" s="26">
        <v>55000</v>
      </c>
      <c r="E42" s="26">
        <v>52500</v>
      </c>
      <c r="F42" s="26"/>
    </row>
    <row r="43" spans="3:12" x14ac:dyDescent="0.25">
      <c r="C43" s="35" t="s">
        <v>28</v>
      </c>
      <c r="D43" s="24">
        <v>764750</v>
      </c>
      <c r="E43" s="24">
        <v>781220</v>
      </c>
    </row>
    <row r="44" spans="3:12" ht="17.25" x14ac:dyDescent="0.4">
      <c r="C44" s="37" t="s">
        <v>29</v>
      </c>
      <c r="D44" s="26">
        <v>25000</v>
      </c>
      <c r="E44" s="26">
        <v>26250</v>
      </c>
      <c r="F44" s="26"/>
    </row>
    <row r="45" spans="3:12" x14ac:dyDescent="0.25">
      <c r="C45" s="35" t="s">
        <v>30</v>
      </c>
      <c r="D45" s="24">
        <v>739750</v>
      </c>
      <c r="E45" s="24">
        <v>754970</v>
      </c>
    </row>
    <row r="46" spans="3:12" ht="17.25" x14ac:dyDescent="0.4">
      <c r="C46" s="37" t="s">
        <v>31</v>
      </c>
      <c r="D46" s="26">
        <v>258912.49999999997</v>
      </c>
      <c r="E46" s="26">
        <v>264239.5</v>
      </c>
    </row>
    <row r="47" spans="3:12" ht="15.75" thickBot="1" x14ac:dyDescent="0.3">
      <c r="C47" s="36" t="s">
        <v>19</v>
      </c>
      <c r="D47" s="28">
        <v>480837.5</v>
      </c>
      <c r="E47" s="28">
        <v>490730.5</v>
      </c>
      <c r="F47" s="28"/>
    </row>
    <row r="48" spans="3:12" ht="7.5" customHeight="1" x14ac:dyDescent="0.25">
      <c r="C48" s="16"/>
      <c r="D48" s="89"/>
      <c r="E48" s="89"/>
      <c r="F48" s="89"/>
    </row>
    <row r="49" spans="2:6" ht="21.75" thickBot="1" x14ac:dyDescent="0.4">
      <c r="B49" s="122" t="s">
        <v>32</v>
      </c>
      <c r="C49" s="122"/>
      <c r="D49" s="122"/>
      <c r="E49" s="122"/>
      <c r="F49" s="122"/>
    </row>
    <row r="50" spans="2:6" ht="15.75" thickBot="1" x14ac:dyDescent="0.3">
      <c r="B50" s="115" t="s">
        <v>199</v>
      </c>
      <c r="C50" s="115"/>
      <c r="D50" s="125">
        <v>2017</v>
      </c>
      <c r="E50" s="125">
        <v>2018</v>
      </c>
      <c r="F50" s="125">
        <v>2019</v>
      </c>
    </row>
    <row r="51" spans="2:6" x14ac:dyDescent="0.25">
      <c r="B51" s="30" t="s">
        <v>33</v>
      </c>
      <c r="D51" s="24">
        <v>289730</v>
      </c>
      <c r="E51" s="24">
        <v>643946</v>
      </c>
      <c r="F51" s="24">
        <v>586225</v>
      </c>
    </row>
    <row r="52" spans="2:6" x14ac:dyDescent="0.25">
      <c r="B52" s="30" t="s">
        <v>34</v>
      </c>
      <c r="D52" s="24">
        <v>465920</v>
      </c>
      <c r="E52" s="24">
        <v>446500</v>
      </c>
    </row>
    <row r="53" spans="2:6" ht="17.25" x14ac:dyDescent="0.4">
      <c r="B53" s="30" t="s">
        <v>35</v>
      </c>
      <c r="D53" s="26">
        <v>382450</v>
      </c>
      <c r="E53" s="26">
        <v>461000</v>
      </c>
    </row>
    <row r="54" spans="2:6" x14ac:dyDescent="0.25">
      <c r="B54" s="31" t="s">
        <v>36</v>
      </c>
      <c r="D54" s="24">
        <v>1138100</v>
      </c>
      <c r="E54" s="24">
        <v>1551446</v>
      </c>
    </row>
    <row r="55" spans="2:6" x14ac:dyDescent="0.25">
      <c r="B55" s="30" t="s">
        <v>37</v>
      </c>
      <c r="D55" s="24">
        <v>750000</v>
      </c>
      <c r="E55" s="24">
        <v>1025000</v>
      </c>
    </row>
    <row r="56" spans="2:6" ht="17.25" x14ac:dyDescent="0.4">
      <c r="B56" s="30" t="s">
        <v>38</v>
      </c>
      <c r="D56" s="26">
        <v>365000</v>
      </c>
      <c r="E56" s="26">
        <v>545000</v>
      </c>
    </row>
    <row r="57" spans="2:6" ht="17.25" x14ac:dyDescent="0.4">
      <c r="B57" s="31" t="s">
        <v>39</v>
      </c>
      <c r="D57" s="26">
        <v>385000</v>
      </c>
      <c r="E57" s="26">
        <v>480000</v>
      </c>
    </row>
    <row r="58" spans="2:6" ht="15.75" thickBot="1" x14ac:dyDescent="0.3">
      <c r="B58" s="31" t="s">
        <v>40</v>
      </c>
      <c r="D58" s="24">
        <v>1523100</v>
      </c>
      <c r="E58" s="24">
        <v>2031446</v>
      </c>
    </row>
    <row r="59" spans="2:6" ht="16.149999999999999" customHeight="1" x14ac:dyDescent="0.25">
      <c r="B59" s="29" t="s">
        <v>41</v>
      </c>
      <c r="C59" s="29"/>
      <c r="D59" s="25"/>
      <c r="E59" s="25"/>
      <c r="F59" s="25"/>
    </row>
    <row r="60" spans="2:6" x14ac:dyDescent="0.25">
      <c r="B60" s="30" t="s">
        <v>42</v>
      </c>
      <c r="D60" s="24">
        <v>346000</v>
      </c>
      <c r="E60" s="24">
        <v>385000</v>
      </c>
    </row>
    <row r="61" spans="2:6" x14ac:dyDescent="0.25">
      <c r="B61" s="30" t="s">
        <v>43</v>
      </c>
      <c r="D61" s="24">
        <v>85650</v>
      </c>
      <c r="E61" s="24">
        <v>87265</v>
      </c>
      <c r="F61" s="24">
        <v>94765</v>
      </c>
    </row>
    <row r="62" spans="2:6" ht="17.25" x14ac:dyDescent="0.4">
      <c r="B62" s="30" t="s">
        <v>44</v>
      </c>
      <c r="D62" s="26">
        <v>45000</v>
      </c>
      <c r="E62" s="26">
        <v>62000</v>
      </c>
      <c r="F62" s="26">
        <v>58000</v>
      </c>
    </row>
    <row r="63" spans="2:6" x14ac:dyDescent="0.25">
      <c r="B63" s="31" t="s">
        <v>45</v>
      </c>
      <c r="D63" s="24">
        <v>476650</v>
      </c>
      <c r="E63" s="24">
        <v>534265</v>
      </c>
    </row>
    <row r="64" spans="2:6" ht="17.25" x14ac:dyDescent="0.4">
      <c r="B64" s="30" t="s">
        <v>46</v>
      </c>
      <c r="D64" s="26">
        <v>150000</v>
      </c>
      <c r="E64" s="26">
        <v>150000</v>
      </c>
      <c r="F64" s="26">
        <v>245000</v>
      </c>
    </row>
    <row r="65" spans="2:6" x14ac:dyDescent="0.25">
      <c r="B65" s="31" t="s">
        <v>47</v>
      </c>
      <c r="D65" s="24">
        <v>626650</v>
      </c>
      <c r="E65" s="24">
        <v>684265</v>
      </c>
    </row>
    <row r="66" spans="2:6" x14ac:dyDescent="0.25">
      <c r="B66" s="30" t="s">
        <v>48</v>
      </c>
      <c r="D66" s="24">
        <v>350000</v>
      </c>
      <c r="E66" s="24">
        <v>350000</v>
      </c>
      <c r="F66" s="24">
        <f>E66</f>
        <v>350000</v>
      </c>
    </row>
    <row r="67" spans="2:6" ht="17.25" x14ac:dyDescent="0.4">
      <c r="B67" s="30" t="s">
        <v>49</v>
      </c>
      <c r="D67" s="26">
        <v>546450</v>
      </c>
      <c r="E67" s="26">
        <v>997180.5</v>
      </c>
    </row>
    <row r="68" spans="2:6" ht="17.25" x14ac:dyDescent="0.4">
      <c r="B68" s="31" t="s">
        <v>50</v>
      </c>
      <c r="D68" s="26">
        <v>896450</v>
      </c>
      <c r="E68" s="26">
        <v>1347180.5</v>
      </c>
    </row>
    <row r="69" spans="2:6" ht="15.75" thickBot="1" x14ac:dyDescent="0.3">
      <c r="B69" s="32" t="s">
        <v>51</v>
      </c>
      <c r="C69" s="33"/>
      <c r="D69" s="28">
        <v>1523100</v>
      </c>
      <c r="E69" s="28">
        <v>2031445.5</v>
      </c>
      <c r="F69" s="28"/>
    </row>
    <row r="70" spans="2:6" ht="6" customHeight="1" x14ac:dyDescent="0.25"/>
    <row r="71" spans="2:6" ht="4.5" customHeight="1" thickBot="1" x14ac:dyDescent="0.3"/>
    <row r="72" spans="2:6" ht="15.75" thickBot="1" x14ac:dyDescent="0.3">
      <c r="C72" s="48" t="s">
        <v>214</v>
      </c>
      <c r="F72" s="61"/>
    </row>
    <row r="73" spans="2:6" ht="10.5" customHeight="1" thickBot="1" x14ac:dyDescent="0.3">
      <c r="B73" s="33"/>
      <c r="C73" s="33"/>
      <c r="D73" s="28"/>
      <c r="E73" s="28"/>
      <c r="F73" s="28"/>
    </row>
  </sheetData>
  <mergeCells count="3">
    <mergeCell ref="C25:F25"/>
    <mergeCell ref="C35:F35"/>
    <mergeCell ref="B49:F4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M94"/>
  <sheetViews>
    <sheetView showGridLines="0" workbookViewId="0">
      <selection activeCell="K78" sqref="K78"/>
    </sheetView>
  </sheetViews>
  <sheetFormatPr defaultColWidth="9.140625" defaultRowHeight="15" x14ac:dyDescent="0.25"/>
  <cols>
    <col min="1" max="1" width="3" style="89" customWidth="1"/>
    <col min="2" max="2" width="9.140625" style="89"/>
    <col min="3" max="3" width="3.7109375" style="89" customWidth="1"/>
    <col min="4" max="4" width="3.28515625" style="89" customWidth="1"/>
    <col min="5" max="5" width="72.28515625" style="89" customWidth="1"/>
    <col min="6" max="6" width="11.42578125" style="89" bestFit="1" customWidth="1"/>
    <col min="7" max="7" width="12.140625" style="89" bestFit="1" customWidth="1"/>
    <col min="8" max="11" width="9.140625" style="89"/>
    <col min="12" max="12" width="9.42578125" style="89" bestFit="1" customWidth="1"/>
    <col min="13" max="13" width="11.7109375" style="89" customWidth="1"/>
    <col min="14" max="14" width="10.7109375" style="89" customWidth="1"/>
    <col min="15" max="16384" width="9.140625" style="89"/>
  </cols>
  <sheetData>
    <row r="2" spans="2:13" ht="18.75" x14ac:dyDescent="0.25">
      <c r="B2" s="81"/>
      <c r="E2" s="76" t="s">
        <v>143</v>
      </c>
    </row>
    <row r="3" spans="2:13" x14ac:dyDescent="0.25">
      <c r="B3" s="81"/>
      <c r="E3" s="77" t="s">
        <v>196</v>
      </c>
    </row>
    <row r="4" spans="2:13" x14ac:dyDescent="0.25">
      <c r="B4" s="81"/>
    </row>
    <row r="5" spans="2:13" x14ac:dyDescent="0.25">
      <c r="B5" s="81"/>
      <c r="E5" s="16" t="s">
        <v>127</v>
      </c>
    </row>
    <row r="6" spans="2:13" x14ac:dyDescent="0.25">
      <c r="E6" s="16" t="s">
        <v>128</v>
      </c>
    </row>
    <row r="7" spans="2:13" ht="15.75" thickBot="1" x14ac:dyDescent="0.3"/>
    <row r="8" spans="2:13" ht="15.75" thickBot="1" x14ac:dyDescent="0.3">
      <c r="B8" s="75"/>
      <c r="C8" s="95" t="s">
        <v>0</v>
      </c>
      <c r="D8" s="95"/>
      <c r="E8" s="123" t="s">
        <v>135</v>
      </c>
      <c r="L8" s="4"/>
      <c r="M8" s="4"/>
    </row>
    <row r="9" spans="2:13" ht="30.6" customHeight="1" x14ac:dyDescent="0.25">
      <c r="E9" s="123"/>
      <c r="L9" s="4"/>
      <c r="M9" s="4"/>
    </row>
    <row r="10" spans="2:13" ht="15.75" thickBot="1" x14ac:dyDescent="0.3">
      <c r="L10" s="4"/>
      <c r="M10" s="4"/>
    </row>
    <row r="11" spans="2:13" ht="18" customHeight="1" thickBot="1" x14ac:dyDescent="0.3">
      <c r="B11" s="75"/>
      <c r="C11" s="95" t="s">
        <v>1</v>
      </c>
      <c r="D11" s="95"/>
      <c r="E11" s="123" t="s">
        <v>184</v>
      </c>
      <c r="L11" s="4"/>
      <c r="M11" s="4"/>
    </row>
    <row r="12" spans="2:13" ht="18" customHeight="1" x14ac:dyDescent="0.25">
      <c r="E12" s="123"/>
      <c r="L12" s="4"/>
      <c r="M12" s="4"/>
    </row>
    <row r="13" spans="2:13" ht="15.75" thickBot="1" x14ac:dyDescent="0.3">
      <c r="L13" s="4"/>
      <c r="M13" s="4"/>
    </row>
    <row r="14" spans="2:13" ht="18" customHeight="1" thickBot="1" x14ac:dyDescent="0.3">
      <c r="B14" s="75"/>
      <c r="C14" s="95" t="s">
        <v>6</v>
      </c>
      <c r="D14" s="95"/>
      <c r="E14" s="123" t="s">
        <v>185</v>
      </c>
      <c r="L14" s="4"/>
      <c r="M14" s="4"/>
    </row>
    <row r="15" spans="2:13" x14ac:dyDescent="0.25">
      <c r="E15" s="123"/>
      <c r="L15" s="4"/>
      <c r="M15" s="4"/>
    </row>
    <row r="16" spans="2:13" ht="15.75" thickBot="1" x14ac:dyDescent="0.3">
      <c r="L16" s="4"/>
      <c r="M16" s="4"/>
    </row>
    <row r="17" spans="2:13" ht="15" customHeight="1" thickBot="1" x14ac:dyDescent="0.3">
      <c r="B17" s="75"/>
      <c r="C17" s="95" t="s">
        <v>7</v>
      </c>
      <c r="D17" s="95"/>
      <c r="E17" s="123" t="s">
        <v>186</v>
      </c>
      <c r="L17" s="4"/>
      <c r="M17" s="4"/>
    </row>
    <row r="18" spans="2:13" ht="25.9" customHeight="1" thickBot="1" x14ac:dyDescent="0.3">
      <c r="E18" s="123"/>
      <c r="L18" s="4"/>
      <c r="M18" s="4"/>
    </row>
    <row r="19" spans="2:13" ht="16.5" customHeight="1" thickBot="1" x14ac:dyDescent="0.3">
      <c r="B19" s="75"/>
      <c r="C19" s="95" t="s">
        <v>114</v>
      </c>
      <c r="D19" s="95"/>
      <c r="E19" s="123" t="s">
        <v>171</v>
      </c>
    </row>
    <row r="20" spans="2:13" ht="16.5" customHeight="1" x14ac:dyDescent="0.25">
      <c r="E20" s="123"/>
    </row>
    <row r="21" spans="2:13" ht="15.75" thickBot="1" x14ac:dyDescent="0.3"/>
    <row r="22" spans="2:13" ht="15.75" thickBot="1" x14ac:dyDescent="0.3">
      <c r="B22" s="75"/>
      <c r="C22" s="95" t="s">
        <v>121</v>
      </c>
      <c r="D22" s="95"/>
      <c r="E22" s="123" t="s">
        <v>136</v>
      </c>
    </row>
    <row r="23" spans="2:13" x14ac:dyDescent="0.25">
      <c r="E23" s="123"/>
    </row>
    <row r="24" spans="2:13" x14ac:dyDescent="0.25">
      <c r="D24" s="89" t="s">
        <v>115</v>
      </c>
      <c r="E24" s="89" t="s">
        <v>187</v>
      </c>
    </row>
    <row r="25" spans="2:13" x14ac:dyDescent="0.25">
      <c r="D25" s="89" t="s">
        <v>116</v>
      </c>
      <c r="E25" s="89" t="s">
        <v>138</v>
      </c>
    </row>
    <row r="26" spans="2:13" x14ac:dyDescent="0.25">
      <c r="D26" s="89" t="s">
        <v>117</v>
      </c>
      <c r="E26" s="89" t="s">
        <v>137</v>
      </c>
    </row>
    <row r="27" spans="2:13" x14ac:dyDescent="0.25">
      <c r="D27" s="89" t="s">
        <v>118</v>
      </c>
      <c r="E27" s="89" t="s">
        <v>139</v>
      </c>
    </row>
    <row r="28" spans="2:13" x14ac:dyDescent="0.25">
      <c r="D28" s="89" t="s">
        <v>119</v>
      </c>
      <c r="E28" s="89" t="s">
        <v>120</v>
      </c>
    </row>
    <row r="29" spans="2:13" ht="15.75" thickBot="1" x14ac:dyDescent="0.3"/>
    <row r="30" spans="2:13" ht="18.75" customHeight="1" thickBot="1" x14ac:dyDescent="0.3">
      <c r="B30" s="75"/>
      <c r="C30" s="95" t="s">
        <v>122</v>
      </c>
      <c r="D30" s="95"/>
      <c r="E30" s="123" t="s">
        <v>188</v>
      </c>
    </row>
    <row r="31" spans="2:13" ht="23.45" customHeight="1" x14ac:dyDescent="0.25">
      <c r="E31" s="123"/>
    </row>
    <row r="32" spans="2:13" ht="15.75" thickBot="1" x14ac:dyDescent="0.3"/>
    <row r="33" spans="2:5" ht="15.75" thickBot="1" x14ac:dyDescent="0.3">
      <c r="B33" s="75"/>
      <c r="C33" s="95" t="s">
        <v>123</v>
      </c>
      <c r="D33" s="95"/>
      <c r="E33" s="123" t="s">
        <v>172</v>
      </c>
    </row>
    <row r="34" spans="2:5" ht="44.25" customHeight="1" x14ac:dyDescent="0.25">
      <c r="E34" s="123"/>
    </row>
    <row r="35" spans="2:5" x14ac:dyDescent="0.25">
      <c r="D35" s="89" t="s">
        <v>115</v>
      </c>
      <c r="E35" s="89" t="s">
        <v>140</v>
      </c>
    </row>
    <row r="36" spans="2:5" x14ac:dyDescent="0.25">
      <c r="D36" s="89" t="s">
        <v>116</v>
      </c>
      <c r="E36" s="89" t="s">
        <v>141</v>
      </c>
    </row>
    <row r="37" spans="2:5" x14ac:dyDescent="0.25">
      <c r="D37" s="89" t="s">
        <v>117</v>
      </c>
      <c r="E37" s="89" t="s">
        <v>189</v>
      </c>
    </row>
    <row r="38" spans="2:5" x14ac:dyDescent="0.25">
      <c r="D38" s="89" t="s">
        <v>118</v>
      </c>
      <c r="E38" s="89" t="s">
        <v>23</v>
      </c>
    </row>
    <row r="39" spans="2:5" x14ac:dyDescent="0.25">
      <c r="D39" s="89" t="s">
        <v>119</v>
      </c>
      <c r="E39" s="89" t="s">
        <v>142</v>
      </c>
    </row>
    <row r="40" spans="2:5" ht="15.75" thickBot="1" x14ac:dyDescent="0.3"/>
    <row r="41" spans="2:5" ht="20.25" customHeight="1" thickBot="1" x14ac:dyDescent="0.3">
      <c r="B41" s="75"/>
      <c r="C41" s="95" t="s">
        <v>124</v>
      </c>
      <c r="D41" s="95"/>
      <c r="E41" s="109" t="s">
        <v>173</v>
      </c>
    </row>
    <row r="42" spans="2:5" ht="41.25" customHeight="1" x14ac:dyDescent="0.25">
      <c r="E42" s="109" t="s">
        <v>190</v>
      </c>
    </row>
    <row r="43" spans="2:5" ht="15.75" thickBot="1" x14ac:dyDescent="0.3">
      <c r="E43" s="111"/>
    </row>
    <row r="44" spans="2:5" ht="15.75" thickBot="1" x14ac:dyDescent="0.3">
      <c r="B44" s="75"/>
      <c r="C44" s="95" t="s">
        <v>125</v>
      </c>
      <c r="E44" s="111" t="s">
        <v>191</v>
      </c>
    </row>
    <row r="45" spans="2:5" x14ac:dyDescent="0.25">
      <c r="E45" s="111"/>
    </row>
    <row r="46" spans="2:5" x14ac:dyDescent="0.25">
      <c r="D46" s="89" t="s">
        <v>115</v>
      </c>
      <c r="E46" s="111" t="s">
        <v>174</v>
      </c>
    </row>
    <row r="47" spans="2:5" x14ac:dyDescent="0.25">
      <c r="D47" s="89" t="s">
        <v>116</v>
      </c>
      <c r="E47" s="111" t="s">
        <v>175</v>
      </c>
    </row>
    <row r="48" spans="2:5" x14ac:dyDescent="0.25">
      <c r="D48" s="89" t="s">
        <v>117</v>
      </c>
      <c r="E48" s="111" t="s">
        <v>161</v>
      </c>
    </row>
    <row r="49" spans="2:5" x14ac:dyDescent="0.25">
      <c r="D49" s="89" t="s">
        <v>118</v>
      </c>
      <c r="E49" s="111" t="s">
        <v>176</v>
      </c>
    </row>
    <row r="50" spans="2:5" x14ac:dyDescent="0.25">
      <c r="D50" s="89" t="s">
        <v>119</v>
      </c>
      <c r="E50" s="111" t="s">
        <v>162</v>
      </c>
    </row>
    <row r="51" spans="2:5" ht="15.75" thickBot="1" x14ac:dyDescent="0.3">
      <c r="E51" s="111"/>
    </row>
    <row r="52" spans="2:5" ht="15.75" thickBot="1" x14ac:dyDescent="0.3">
      <c r="B52" s="75"/>
      <c r="C52" s="95" t="s">
        <v>163</v>
      </c>
      <c r="E52" s="111" t="s">
        <v>192</v>
      </c>
    </row>
    <row r="53" spans="2:5" x14ac:dyDescent="0.25">
      <c r="E53" s="111"/>
    </row>
    <row r="54" spans="2:5" x14ac:dyDescent="0.25">
      <c r="D54" s="89" t="s">
        <v>115</v>
      </c>
      <c r="E54" s="111" t="s">
        <v>174</v>
      </c>
    </row>
    <row r="55" spans="2:5" x14ac:dyDescent="0.25">
      <c r="D55" s="89" t="s">
        <v>116</v>
      </c>
      <c r="E55" s="111" t="s">
        <v>175</v>
      </c>
    </row>
    <row r="56" spans="2:5" x14ac:dyDescent="0.25">
      <c r="D56" s="89" t="s">
        <v>117</v>
      </c>
      <c r="E56" s="111" t="s">
        <v>161</v>
      </c>
    </row>
    <row r="57" spans="2:5" x14ac:dyDescent="0.25">
      <c r="D57" s="89" t="s">
        <v>118</v>
      </c>
      <c r="E57" s="111" t="s">
        <v>176</v>
      </c>
    </row>
    <row r="58" spans="2:5" x14ac:dyDescent="0.25">
      <c r="D58" s="89" t="s">
        <v>119</v>
      </c>
      <c r="E58" s="111" t="s">
        <v>193</v>
      </c>
    </row>
    <row r="59" spans="2:5" ht="15.75" thickBot="1" x14ac:dyDescent="0.3">
      <c r="E59" s="111"/>
    </row>
    <row r="60" spans="2:5" ht="15.75" thickBot="1" x14ac:dyDescent="0.3">
      <c r="B60" s="75"/>
      <c r="C60" s="95" t="s">
        <v>164</v>
      </c>
      <c r="D60" s="95"/>
      <c r="E60" s="123" t="s">
        <v>177</v>
      </c>
    </row>
    <row r="61" spans="2:5" ht="18" customHeight="1" x14ac:dyDescent="0.25">
      <c r="E61" s="123"/>
    </row>
    <row r="62" spans="2:5" ht="15.75" thickBot="1" x14ac:dyDescent="0.3">
      <c r="E62" s="111"/>
    </row>
    <row r="63" spans="2:5" ht="15.75" thickBot="1" x14ac:dyDescent="0.3">
      <c r="B63" s="75"/>
      <c r="C63" s="95" t="s">
        <v>165</v>
      </c>
      <c r="D63" s="95"/>
      <c r="E63" s="123" t="s">
        <v>194</v>
      </c>
    </row>
    <row r="64" spans="2:5" x14ac:dyDescent="0.25">
      <c r="E64" s="123"/>
    </row>
    <row r="65" spans="1:8" ht="15.75" thickBot="1" x14ac:dyDescent="0.3">
      <c r="E65" s="111"/>
    </row>
    <row r="66" spans="1:8" ht="15.75" thickBot="1" x14ac:dyDescent="0.3">
      <c r="B66" s="75"/>
      <c r="C66" s="95" t="s">
        <v>166</v>
      </c>
      <c r="D66" s="95"/>
      <c r="E66" s="123" t="s">
        <v>195</v>
      </c>
    </row>
    <row r="67" spans="1:8" x14ac:dyDescent="0.25">
      <c r="E67" s="123"/>
    </row>
    <row r="68" spans="1:8" ht="15.75" thickBot="1" x14ac:dyDescent="0.3">
      <c r="E68" s="111"/>
    </row>
    <row r="69" spans="1:8" ht="15.75" thickBot="1" x14ac:dyDescent="0.3">
      <c r="B69" s="75"/>
      <c r="C69" s="95" t="s">
        <v>167</v>
      </c>
      <c r="D69" s="95"/>
      <c r="E69" s="123" t="s">
        <v>168</v>
      </c>
    </row>
    <row r="70" spans="1:8" x14ac:dyDescent="0.25">
      <c r="E70" s="123"/>
    </row>
    <row r="71" spans="1:8" x14ac:dyDescent="0.25">
      <c r="E71" s="111"/>
    </row>
    <row r="72" spans="1:8" x14ac:dyDescent="0.25">
      <c r="E72" s="111"/>
    </row>
    <row r="73" spans="1:8" x14ac:dyDescent="0.25">
      <c r="E73" s="111"/>
    </row>
    <row r="74" spans="1:8" x14ac:dyDescent="0.25">
      <c r="E74" s="111"/>
    </row>
    <row r="75" spans="1:8" x14ac:dyDescent="0.25">
      <c r="E75" s="111"/>
    </row>
    <row r="76" spans="1:8" x14ac:dyDescent="0.25">
      <c r="E76" s="111"/>
    </row>
    <row r="77" spans="1:8" ht="15.75" thickBot="1" x14ac:dyDescent="0.3"/>
    <row r="78" spans="1:8" ht="30" customHeight="1" thickBot="1" x14ac:dyDescent="0.3">
      <c r="A78" s="126" t="s">
        <v>126</v>
      </c>
      <c r="B78" s="127"/>
      <c r="C78" s="127"/>
      <c r="D78" s="127"/>
      <c r="E78" s="127"/>
      <c r="F78" s="127"/>
      <c r="G78" s="127"/>
      <c r="H78" s="128"/>
    </row>
    <row r="80" spans="1:8" x14ac:dyDescent="0.25">
      <c r="A80" s="89">
        <v>1</v>
      </c>
      <c r="B80" s="12">
        <f>B8</f>
        <v>0</v>
      </c>
    </row>
    <row r="81" spans="1:2" x14ac:dyDescent="0.25">
      <c r="A81" s="89">
        <v>2</v>
      </c>
      <c r="B81" s="12">
        <f>B11</f>
        <v>0</v>
      </c>
    </row>
    <row r="82" spans="1:2" x14ac:dyDescent="0.25">
      <c r="A82" s="89">
        <v>3</v>
      </c>
      <c r="B82" s="12">
        <f>B14</f>
        <v>0</v>
      </c>
    </row>
    <row r="83" spans="1:2" x14ac:dyDescent="0.25">
      <c r="A83" s="89">
        <v>4</v>
      </c>
      <c r="B83" s="12">
        <f>B17</f>
        <v>0</v>
      </c>
    </row>
    <row r="84" spans="1:2" ht="15.75" thickBot="1" x14ac:dyDescent="0.3">
      <c r="A84" s="8">
        <v>5</v>
      </c>
      <c r="B84" s="73">
        <f>B19</f>
        <v>0</v>
      </c>
    </row>
    <row r="85" spans="1:2" x14ac:dyDescent="0.25">
      <c r="A85" s="89">
        <v>6</v>
      </c>
      <c r="B85" s="12">
        <f>B22</f>
        <v>0</v>
      </c>
    </row>
    <row r="86" spans="1:2" x14ac:dyDescent="0.25">
      <c r="A86" s="89">
        <v>7</v>
      </c>
      <c r="B86" s="12">
        <f>B30</f>
        <v>0</v>
      </c>
    </row>
    <row r="87" spans="1:2" x14ac:dyDescent="0.25">
      <c r="A87" s="89">
        <v>8</v>
      </c>
      <c r="B87" s="12">
        <f>B33</f>
        <v>0</v>
      </c>
    </row>
    <row r="88" spans="1:2" x14ac:dyDescent="0.25">
      <c r="A88" s="89">
        <v>9</v>
      </c>
      <c r="B88" s="12">
        <f>B41</f>
        <v>0</v>
      </c>
    </row>
    <row r="89" spans="1:2" ht="15.75" thickBot="1" x14ac:dyDescent="0.3">
      <c r="A89" s="8">
        <v>10</v>
      </c>
      <c r="B89" s="73">
        <f>B44</f>
        <v>0</v>
      </c>
    </row>
    <row r="90" spans="1:2" x14ac:dyDescent="0.25">
      <c r="A90" s="89">
        <v>11</v>
      </c>
      <c r="B90" s="12">
        <f>B52</f>
        <v>0</v>
      </c>
    </row>
    <row r="91" spans="1:2" x14ac:dyDescent="0.25">
      <c r="A91" s="89">
        <v>12</v>
      </c>
      <c r="B91" s="12">
        <f>B60</f>
        <v>0</v>
      </c>
    </row>
    <row r="92" spans="1:2" x14ac:dyDescent="0.25">
      <c r="A92" s="89">
        <v>13</v>
      </c>
      <c r="B92" s="12">
        <f>B63</f>
        <v>0</v>
      </c>
    </row>
    <row r="93" spans="1:2" x14ac:dyDescent="0.25">
      <c r="A93" s="89">
        <v>14</v>
      </c>
      <c r="B93" s="12">
        <f>B66</f>
        <v>0</v>
      </c>
    </row>
    <row r="94" spans="1:2" x14ac:dyDescent="0.25">
      <c r="A94" s="89">
        <v>15</v>
      </c>
      <c r="B94" s="12">
        <f>B69</f>
        <v>0</v>
      </c>
    </row>
  </sheetData>
  <mergeCells count="13">
    <mergeCell ref="E22:E23"/>
    <mergeCell ref="E8:E9"/>
    <mergeCell ref="E11:E12"/>
    <mergeCell ref="E14:E15"/>
    <mergeCell ref="E17:E18"/>
    <mergeCell ref="E19:E20"/>
    <mergeCell ref="A78:H78"/>
    <mergeCell ref="E30:E31"/>
    <mergeCell ref="E33:E34"/>
    <mergeCell ref="E60:E61"/>
    <mergeCell ref="E63:E64"/>
    <mergeCell ref="E66:E67"/>
    <mergeCell ref="E69:E7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P1 - 20 Pts</vt:lpstr>
      <vt:lpstr>P2 - 5 Pts</vt:lpstr>
      <vt:lpstr>P3 - 10 Pts</vt:lpstr>
      <vt:lpstr>P4 - 10 Pts</vt:lpstr>
      <vt:lpstr>P5 - 20 Pts</vt:lpstr>
      <vt:lpstr>P6 - 15 Pts</vt:lpstr>
      <vt:lpstr>MC-TF 20 Pts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Del Hawley</cp:lastModifiedBy>
  <dcterms:created xsi:type="dcterms:W3CDTF">2010-01-13T00:10:02Z</dcterms:created>
  <dcterms:modified xsi:type="dcterms:W3CDTF">2019-06-24T02:25:23Z</dcterms:modified>
</cp:coreProperties>
</file>