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hawley\Dropbox\Class\Spring 2013\Exam 2\"/>
    </mc:Choice>
  </mc:AlternateContent>
  <bookViews>
    <workbookView xWindow="2460" yWindow="120" windowWidth="20130" windowHeight="8010" tabRatio="760" activeTab="5"/>
  </bookViews>
  <sheets>
    <sheet name="INSTRUCTIONS" sheetId="6" r:id="rId1"/>
    <sheet name="P1 - 30 Pts" sheetId="2" r:id="rId2"/>
    <sheet name="P2 - 5 Pts" sheetId="10" r:id="rId3"/>
    <sheet name="P3 - 10 Pts" sheetId="11" r:id="rId4"/>
    <sheet name="P4 - 15 Pts" sheetId="1" r:id="rId5"/>
    <sheet name="P5 - 20 Pts" sheetId="5" r:id="rId6"/>
    <sheet name="MC-TF 20 Pts" sheetId="13" r:id="rId7"/>
  </sheets>
  <calcPr calcId="152511"/>
</workbook>
</file>

<file path=xl/calcChain.xml><?xml version="1.0" encoding="utf-8"?>
<calcChain xmlns="http://schemas.openxmlformats.org/spreadsheetml/2006/main">
  <c r="B73" i="13" l="1"/>
  <c r="B72" i="13"/>
  <c r="B71" i="13"/>
  <c r="B70" i="13"/>
  <c r="B69" i="13"/>
  <c r="B68" i="13"/>
  <c r="B67" i="13"/>
  <c r="B66" i="13"/>
  <c r="B65" i="13"/>
  <c r="B64" i="13"/>
  <c r="B63" i="13"/>
  <c r="B62" i="13"/>
  <c r="E22" i="1" l="1"/>
  <c r="E23" i="1" s="1"/>
  <c r="E24" i="1" s="1"/>
  <c r="E25" i="1" s="1"/>
  <c r="F66" i="5" l="1"/>
</calcChain>
</file>

<file path=xl/sharedStrings.xml><?xml version="1.0" encoding="utf-8"?>
<sst xmlns="http://schemas.openxmlformats.org/spreadsheetml/2006/main" count="224" uniqueCount="195">
  <si>
    <t>1.</t>
  </si>
  <si>
    <t>2.</t>
  </si>
  <si>
    <t>Consider the following annual cash flows, each to be received at the end of</t>
  </si>
  <si>
    <t>Year</t>
  </si>
  <si>
    <t>Payment</t>
  </si>
  <si>
    <t xml:space="preserve"> &lt;-- Input</t>
  </si>
  <si>
    <t>3.</t>
  </si>
  <si>
    <t>4.</t>
  </si>
  <si>
    <t>Amount of Loan:</t>
  </si>
  <si>
    <t>Annual Interest Rate on Loan:</t>
  </si>
  <si>
    <t>Balloon Payment</t>
  </si>
  <si>
    <t>Payment
Number</t>
  </si>
  <si>
    <t>Interest</t>
  </si>
  <si>
    <t>Principal</t>
  </si>
  <si>
    <t>Balance</t>
  </si>
  <si>
    <t xml:space="preserve"> </t>
  </si>
  <si>
    <t>Annual Interest Rate</t>
  </si>
  <si>
    <t>Sales</t>
  </si>
  <si>
    <t>CGS</t>
  </si>
  <si>
    <t>Net Income</t>
  </si>
  <si>
    <t xml:space="preserve">In the yellow cell below, create ONE formula that will return </t>
  </si>
  <si>
    <t>Input Cell for Year</t>
  </si>
  <si>
    <t>Income Statement</t>
  </si>
  <si>
    <t>Cost of Goods Sold</t>
  </si>
  <si>
    <t>Gross Profit</t>
  </si>
  <si>
    <t>Selling and G&amp;A Expenses</t>
  </si>
  <si>
    <t>Fixed Expenses</t>
  </si>
  <si>
    <t>Depreciation Expense</t>
  </si>
  <si>
    <t>EBIT</t>
  </si>
  <si>
    <t>Interest Expense</t>
  </si>
  <si>
    <t>Earnings Before Taxes</t>
  </si>
  <si>
    <t>Taxes</t>
  </si>
  <si>
    <t>Balance Sheet</t>
  </si>
  <si>
    <t>Assets</t>
  </si>
  <si>
    <t xml:space="preserve">        Cash and Equivalents</t>
  </si>
  <si>
    <t xml:space="preserve">        Accounts Receivable</t>
  </si>
  <si>
    <t xml:space="preserve">        Inventory</t>
  </si>
  <si>
    <t>Total Current Assets</t>
  </si>
  <si>
    <t xml:space="preserve">        Plant &amp; Equipment</t>
  </si>
  <si>
    <t xml:space="preserve">        Accumulated Depreciation</t>
  </si>
  <si>
    <t>Net Fixed Assets</t>
  </si>
  <si>
    <t>Total Assets</t>
  </si>
  <si>
    <t>Liabilities and Owner's Equity</t>
  </si>
  <si>
    <t xml:space="preserve">        Accounts Payable</t>
  </si>
  <si>
    <t xml:space="preserve">        Short-term Notes Payable</t>
  </si>
  <si>
    <t xml:space="preserve">        Other Current Liabilities</t>
  </si>
  <si>
    <t>Total Current Liabilities</t>
  </si>
  <si>
    <t xml:space="preserve">        Long-term Debt</t>
  </si>
  <si>
    <t>Total Liabilities</t>
  </si>
  <si>
    <t xml:space="preserve">        Common Stock</t>
  </si>
  <si>
    <t xml:space="preserve">        Retained Earnings</t>
  </si>
  <si>
    <t>Total Shareholder's Equity</t>
  </si>
  <si>
    <t>Total Liabilities and Owner's Equity</t>
  </si>
  <si>
    <t>NOTHING SHOULD BE USED OR ACCESSED BY YOU DURING THIS</t>
  </si>
  <si>
    <t>TEST EXCEPT THE COMPUTER YOU ARE USING AND THIS FILE, AND</t>
  </si>
  <si>
    <t>BLACKBOARD WHEN YOU SUBMIT YOUR COMPLETED EXAM.</t>
  </si>
  <si>
    <t>VIDEO SURVEILLANCE IS ACTIVE.</t>
  </si>
  <si>
    <t>Points are shown on each tab. Partial credit will be given where possible.</t>
  </si>
  <si>
    <t>Interest Rate on Long Term Debt</t>
  </si>
  <si>
    <t>Interest Rate on Short Term Notes Payable</t>
  </si>
  <si>
    <t>INPUTS</t>
  </si>
  <si>
    <t>Payment Frequency</t>
  </si>
  <si>
    <t>INPUTS:</t>
  </si>
  <si>
    <t>Loan Amount</t>
  </si>
  <si>
    <t>Term in Years</t>
  </si>
  <si>
    <t>Supplemental Monthly Payment</t>
  </si>
  <si>
    <t xml:space="preserve">  off the loan with the regular and </t>
  </si>
  <si>
    <t>Difference between the total dollar</t>
  </si>
  <si>
    <t xml:space="preserve">  amount of interest paid over this life</t>
  </si>
  <si>
    <t xml:space="preserve">  of the loan with the regular payment</t>
  </si>
  <si>
    <t xml:space="preserve">  and the dollar amount of interest that</t>
  </si>
  <si>
    <t xml:space="preserve">  will be paid over the life of the loan if </t>
  </si>
  <si>
    <t xml:space="preserve">  the regular and supplemental payments</t>
  </si>
  <si>
    <t xml:space="preserve">  are made every month.</t>
  </si>
  <si>
    <t>When you have completed this exam spreadsheet:</t>
  </si>
  <si>
    <t>Save it one last time to the desktop of your computer.</t>
  </si>
  <si>
    <t>Consider the following cash flow timeline:</t>
  </si>
  <si>
    <t>represented by $X in the timeline, are all identical amounts. In the space below,</t>
  </si>
  <si>
    <t>Term of loan in years</t>
  </si>
  <si>
    <t>Number of payments needed to pay</t>
  </si>
  <si>
    <t>Required regular payment on the loan</t>
  </si>
  <si>
    <t>not including the supplemental payment</t>
  </si>
  <si>
    <t xml:space="preserve">   supplemental payments made every month</t>
  </si>
  <si>
    <t xml:space="preserve">create whatever formulas are needed to find the value of $X. There are no inputs so you can </t>
  </si>
  <si>
    <t>Points as marked for each question.</t>
  </si>
  <si>
    <t xml:space="preserve">a year, that represent an investment opportunity. The investment will pay nothing </t>
  </si>
  <si>
    <t>Time</t>
  </si>
  <si>
    <t>Required Rate of Return</t>
  </si>
  <si>
    <t>In the yellow cell below, create ONE formula that computes the maximum amount you</t>
  </si>
  <si>
    <t>would be willing to pay for the investment given the inputs. All computations must</t>
  </si>
  <si>
    <t>Answer:</t>
  </si>
  <si>
    <t>Total Interest Paid</t>
  </si>
  <si>
    <t xml:space="preserve">  over life of loan</t>
  </si>
  <si>
    <t>Effective Annual</t>
  </si>
  <si>
    <t xml:space="preserve">  Interest Rate </t>
  </si>
  <si>
    <t>YOU MAY NOT ACCESS THE INTERNET WHILE COMPLETING THIS EXAM.</t>
  </si>
  <si>
    <t>YOU MAY NOT ACCESS ANY PROGRAM ON YOUR COMPUTER OTHER THAN EXCEL</t>
  </si>
  <si>
    <t>RESAVE IT OFTEN WHILE YOU ARE COMPLETING IT.</t>
  </si>
  <si>
    <t>Close Excel</t>
  </si>
  <si>
    <t xml:space="preserve">Create the necessary formulas in the yellow cells to compute the effective annual </t>
  </si>
  <si>
    <t>Nominal Annual Interest Rate (Input)</t>
  </si>
  <si>
    <t>Effective
Annual
Rate</t>
  </si>
  <si>
    <t>interest rates for the input nominal annual rate given the listed compounding periods.</t>
  </si>
  <si>
    <t>Quarterly</t>
  </si>
  <si>
    <t>Monthly</t>
  </si>
  <si>
    <t>Continuous</t>
  </si>
  <si>
    <t>Daily</t>
  </si>
  <si>
    <t xml:space="preserve">Compounding
</t>
  </si>
  <si>
    <t>Computations</t>
  </si>
  <si>
    <t>WHILE TAKING THIS EXAM. YOU MAY ACCESS EXCEL'S INTERNAL HELP SYSTEM.</t>
  </si>
  <si>
    <t>There are 7 tabbed pages in this exam spreadsheet including this one.</t>
  </si>
  <si>
    <t>The last tab contains multiple choice and true/false questions that count for</t>
  </si>
  <si>
    <t>5.</t>
  </si>
  <si>
    <t>A.</t>
  </si>
  <si>
    <t>B.</t>
  </si>
  <si>
    <t>C.</t>
  </si>
  <si>
    <t>D.</t>
  </si>
  <si>
    <t>E.</t>
  </si>
  <si>
    <t>6.</t>
  </si>
  <si>
    <t>7.</t>
  </si>
  <si>
    <t>8.</t>
  </si>
  <si>
    <t>9.</t>
  </si>
  <si>
    <t>10.</t>
  </si>
  <si>
    <t>DO NOT CHANGE ANYTHING BELOW THIS LINE</t>
  </si>
  <si>
    <t>-2 Points for each incorrect answer.</t>
  </si>
  <si>
    <t>For True/False questions, enter TRUE or FALSE in the yellow cell.</t>
  </si>
  <si>
    <t>For multiple choice questions, enter the letter of the best reponse in the yellow cell.</t>
  </si>
  <si>
    <t xml:space="preserve">some other amount in the final year. </t>
  </si>
  <si>
    <t>When projecting pro-forma income statements and balance sheets using the percent of sales method, which of the following are typically not assumed to maintain the same percentage ralationship to sales over time?</t>
  </si>
  <si>
    <t>Accounts receivable</t>
  </si>
  <si>
    <t>Account payable</t>
  </si>
  <si>
    <t>All of the above would typically maintain the same percentage relationship to sales.</t>
  </si>
  <si>
    <t>Percent Change in Sales from 2012</t>
  </si>
  <si>
    <t>Tax Rate for 2013</t>
  </si>
  <si>
    <t>Common Stock Dividend for 2013</t>
  </si>
  <si>
    <t>Expected addition to Plant and Equipment in 2013</t>
  </si>
  <si>
    <t>Additional depreciation on new Plant/Equip in 2013</t>
  </si>
  <si>
    <t>Excess/(Deficit) Financing for 2013</t>
  </si>
  <si>
    <t>Objective Section - 20 Points Possible</t>
  </si>
  <si>
    <t>20 points of the 100 point total for the exam.</t>
  </si>
  <si>
    <t xml:space="preserve">for any individual payment within the life of this loan. You can use any calculations that will work, but </t>
  </si>
  <si>
    <t>you cannot create or use an amortization table. Your solution must work for any rational values of the inputs.</t>
  </si>
  <si>
    <t>Label your work so your solution process can be followed for possible partial credit.</t>
  </si>
  <si>
    <t>Required Outputs</t>
  </si>
  <si>
    <t>Payment Number</t>
  </si>
  <si>
    <t>For the designated individual montly payment, compute these output values:</t>
  </si>
  <si>
    <t>The dollar amount of the monthly payment:</t>
  </si>
  <si>
    <t>The dollar amount of interest charged to this payment:</t>
  </si>
  <si>
    <t>The balance of the loan immdiately following this payment:</t>
  </si>
  <si>
    <t>The dollar amount of the principal portion of this payment:</t>
  </si>
  <si>
    <t>In the space below, create whatever forumlas are necessary to compute the outputs shown below</t>
  </si>
  <si>
    <t>The inputs below are for a monthly payment amortizing loan with a maximum term of 5 years:</t>
  </si>
  <si>
    <t>Term of Loan in Years (1 to 5)</t>
  </si>
  <si>
    <t xml:space="preserve">for the first four years, but then will pay an equal amount each year for 5 years, and then </t>
  </si>
  <si>
    <r>
      <t xml:space="preserve">be done in that one formula. </t>
    </r>
    <r>
      <rPr>
        <b/>
        <sz val="11"/>
        <color rgb="FFFF0000"/>
        <rFont val="Calibri"/>
        <family val="2"/>
        <scheme val="minor"/>
      </rPr>
      <t xml:space="preserve">DO NOT use the NPV function. </t>
    </r>
    <r>
      <rPr>
        <b/>
        <sz val="11"/>
        <color theme="1" tint="4.9989318521683403E-2"/>
        <rFont val="Calibri"/>
        <family val="2"/>
        <scheme val="minor"/>
      </rPr>
      <t>[ 2 Points ]</t>
    </r>
  </si>
  <si>
    <r>
      <t>Your formulas should work for any reasonable value of the input.</t>
    </r>
    <r>
      <rPr>
        <b/>
        <sz val="11"/>
        <color theme="1"/>
        <rFont val="Calibri"/>
        <family val="2"/>
        <scheme val="minor"/>
      </rPr>
      <t xml:space="preserve"> [3 Points]</t>
    </r>
  </si>
  <si>
    <t xml:space="preserve">if the discount rate is 10% per year compounded annually. The three missing cash flows, </t>
  </si>
  <si>
    <t>The total present value of all of the cash flows, including the three missing ones, is $1250</t>
  </si>
  <si>
    <r>
      <t xml:space="preserve">hard-code the numbers in the formulas but the formulas must be shown. </t>
    </r>
    <r>
      <rPr>
        <b/>
        <sz val="11"/>
        <color theme="1"/>
        <rFont val="Calibri"/>
        <family val="2"/>
        <scheme val="minor"/>
      </rPr>
      <t>[4 Points ]</t>
    </r>
  </si>
  <si>
    <r>
      <t>given in the input cell.</t>
    </r>
    <r>
      <rPr>
        <b/>
        <sz val="11"/>
        <color theme="1"/>
        <rFont val="Calibri"/>
        <family val="2"/>
        <scheme val="minor"/>
      </rPr>
      <t xml:space="preserve"> [2 Points ]</t>
    </r>
  </si>
  <si>
    <t xml:space="preserve">the EBIT from the table at the right for the year </t>
  </si>
  <si>
    <t xml:space="preserve">The table below gives the annual sales for a company from </t>
  </si>
  <si>
    <t>sales on the y-axis and the year on the x-axis, and that includes</t>
  </si>
  <si>
    <t>a trendline showing the best linear estimate of sales for 2013,</t>
  </si>
  <si>
    <t>2014, and 2015 based on the given past sales amounts.</t>
  </si>
  <si>
    <t>2005-2012. Use that data to create a scatter chart with lines that shows</t>
  </si>
  <si>
    <t>Format your chart appropriately. Set the x axis to start at 2005</t>
  </si>
  <si>
    <r>
      <t xml:space="preserve"> and end at 2015, and make sure every year displays.</t>
    </r>
    <r>
      <rPr>
        <b/>
        <sz val="11"/>
        <color theme="1"/>
        <rFont val="Calibri"/>
        <family val="2"/>
        <scheme val="minor"/>
      </rPr>
      <t xml:space="preserve"> [4 Points]</t>
    </r>
  </si>
  <si>
    <t>The difference between the total cash inflows and the total cash outflows during a period is known as the net working capital.</t>
  </si>
  <si>
    <t>The risk/return tradeoff says that in order to make a higher rate of return over time, you must take higher risk.</t>
  </si>
  <si>
    <t>Entering the characters 123 in a cell that has a custom format of 00000 will result in the contents of the cell looking like which of the following?</t>
  </si>
  <si>
    <t>The slope of the security market line (SML) will increase when</t>
  </si>
  <si>
    <t>Investor risk aversion decreases</t>
  </si>
  <si>
    <t>The real rate of interest increases</t>
  </si>
  <si>
    <t>Expected inflation increases</t>
  </si>
  <si>
    <t>More than one of the above</t>
  </si>
  <si>
    <t>None of the above</t>
  </si>
  <si>
    <t>The height (y-intercept) of the SML will increase for all of the following except</t>
  </si>
  <si>
    <t>Expected inflation decreases</t>
  </si>
  <si>
    <t>The risk premium on the market portfolio increases</t>
  </si>
  <si>
    <t>More than one of the above is an exception</t>
  </si>
  <si>
    <t>The beta (β) coefficient is a measure of the correlation of a particular stock's returns to those of the average stock of average risk over the same time period.</t>
  </si>
  <si>
    <t>Any stock that is less sensitive that average to changes in general economic conditions will have a beta coefficient less than zero.</t>
  </si>
  <si>
    <t>Entering a number in a cell that is formatted as TEXT will result in the number being treated as a zero in any formula that references the cell.</t>
  </si>
  <si>
    <t>For any positive interest rate, increasing the compounding frequency will increase the future value of an investment.</t>
  </si>
  <si>
    <t>A borrower would always prefer a shorter compounding period for interest than a longer compounding period, other things equal.</t>
  </si>
  <si>
    <t>11.</t>
  </si>
  <si>
    <t>The "real" rate of interest increases as the risk of an investment increases, other things equal.</t>
  </si>
  <si>
    <t>12.</t>
  </si>
  <si>
    <t>Retained Earnings</t>
  </si>
  <si>
    <t xml:space="preserve">SAVE THIS FILE BACK TO YOUR DESKTOP WITH </t>
  </si>
  <si>
    <t>YOUR FIRST AND LAST NAME IN THE FILENAME.</t>
  </si>
  <si>
    <t>IMPORTANT:</t>
  </si>
  <si>
    <t>Fill out and sign the information form and give it to Dr. Hawley</t>
  </si>
  <si>
    <t>on your way out.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</si>
</sst>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0%"/>
    <numFmt numFmtId="166" formatCode="0.0%"/>
    <numFmt numFmtId="167" formatCode="_(&quot;$&quot;* #,##0.00000_);_(&quot;$&quot;* \(#,##0.00000\);_(&quot;$&quot;* &quot;-&quot;??_);_(@_)"/>
  </numFmts>
  <fonts count="2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u val="singleAccounting"/>
      <sz val="11"/>
      <color theme="1"/>
      <name val="Calibri"/>
      <family val="2"/>
      <scheme val="minor"/>
    </font>
    <font>
      <b/>
      <u val="singleAccounting"/>
      <sz val="11"/>
      <color theme="1"/>
      <name val="Calibri"/>
      <family val="2"/>
      <scheme val="minor"/>
    </font>
    <font>
      <b/>
      <sz val="16"/>
      <color theme="1"/>
      <name val="Calibri"/>
      <family val="2"/>
      <scheme val="minor"/>
    </font>
    <font>
      <b/>
      <i/>
      <sz val="11"/>
      <name val="Times New Roman"/>
      <family val="1"/>
    </font>
    <font>
      <b/>
      <sz val="11"/>
      <name val="Times New Roman"/>
      <family val="1"/>
    </font>
    <font>
      <b/>
      <u val="singleAccounting"/>
      <sz val="11"/>
      <name val="Times New Roman"/>
      <family val="1"/>
    </font>
    <font>
      <b/>
      <sz val="14"/>
      <color rgb="FFFF0000"/>
      <name val="Calibri"/>
      <family val="2"/>
      <scheme val="minor"/>
    </font>
    <font>
      <b/>
      <sz val="11"/>
      <color rgb="FFFF0000"/>
      <name val="Calibri"/>
      <family val="2"/>
      <scheme val="minor"/>
    </font>
    <font>
      <b/>
      <i/>
      <sz val="11"/>
      <color theme="1"/>
      <name val="Calibri"/>
      <family val="2"/>
      <scheme val="minor"/>
    </font>
    <font>
      <b/>
      <sz val="12"/>
      <color rgb="FFFF0000"/>
      <name val="Calibri"/>
      <family val="2"/>
      <scheme val="minor"/>
    </font>
    <font>
      <b/>
      <sz val="11"/>
      <color theme="1" tint="4.9989318521683403E-2"/>
      <name val="Calibri"/>
      <family val="2"/>
      <scheme val="minor"/>
    </font>
    <font>
      <b/>
      <sz val="14"/>
      <color theme="1"/>
      <name val="Calibri"/>
      <family val="2"/>
      <scheme val="minor"/>
    </font>
    <font>
      <sz val="12"/>
      <color theme="1"/>
      <name val="Calibri"/>
      <family val="2"/>
      <scheme val="minor"/>
    </font>
    <font>
      <b/>
      <i/>
      <u/>
      <sz val="14"/>
      <color rgb="FFFF0000"/>
      <name val="Calibri"/>
      <family val="2"/>
      <scheme val="minor"/>
    </font>
    <font>
      <b/>
      <sz val="16"/>
      <color rgb="FFFF0000"/>
      <name val="Calibri"/>
      <family val="2"/>
      <scheme val="minor"/>
    </font>
    <font>
      <b/>
      <i/>
      <u/>
      <sz val="16"/>
      <color rgb="FFFF000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solid">
        <fgColor rgb="FFEAEAEA"/>
        <bgColor indexed="64"/>
      </patternFill>
    </fill>
    <fill>
      <patternFill patternType="solid">
        <fgColor rgb="FF92D050"/>
        <bgColor indexed="64"/>
      </patternFill>
    </fill>
    <fill>
      <patternFill patternType="solid">
        <fgColor rgb="FF00B0F0"/>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46">
    <xf numFmtId="0" fontId="0" fillId="0" borderId="0" xfId="0"/>
    <xf numFmtId="0" fontId="4" fillId="0" borderId="0" xfId="0" applyFont="1"/>
    <xf numFmtId="6" fontId="2" fillId="0" borderId="0" xfId="0" applyNumberFormat="1" applyFont="1"/>
    <xf numFmtId="10" fontId="2" fillId="0" borderId="0" xfId="0" applyNumberFormat="1" applyFont="1"/>
    <xf numFmtId="8" fontId="0" fillId="0" borderId="0" xfId="0" applyNumberFormat="1"/>
    <xf numFmtId="44" fontId="0" fillId="2" borderId="1" xfId="2" applyFont="1" applyFill="1" applyBorder="1"/>
    <xf numFmtId="0" fontId="0" fillId="0" borderId="0" xfId="0" applyAlignment="1">
      <alignment horizontal="left" indent="3"/>
    </xf>
    <xf numFmtId="0" fontId="3" fillId="0" borderId="0" xfId="0" applyFont="1" applyAlignment="1">
      <alignment horizontal="left" indent="3"/>
    </xf>
    <xf numFmtId="0" fontId="0" fillId="0" borderId="8" xfId="0" applyBorder="1"/>
    <xf numFmtId="0" fontId="3" fillId="3" borderId="2" xfId="0" applyFont="1" applyFill="1" applyBorder="1" applyAlignment="1">
      <alignment horizontal="center" wrapText="1"/>
    </xf>
    <xf numFmtId="0" fontId="3" fillId="3" borderId="10" xfId="0" applyFont="1" applyFill="1" applyBorder="1" applyAlignment="1">
      <alignment horizontal="center" vertical="center"/>
    </xf>
    <xf numFmtId="0" fontId="3" fillId="3" borderId="3" xfId="0" applyFont="1" applyFill="1" applyBorder="1" applyAlignment="1">
      <alignment horizontal="center" vertical="center"/>
    </xf>
    <xf numFmtId="0" fontId="0" fillId="0" borderId="0" xfId="0" applyAlignment="1">
      <alignment horizontal="center"/>
    </xf>
    <xf numFmtId="43" fontId="0" fillId="0" borderId="0" xfId="1" applyFont="1"/>
    <xf numFmtId="8" fontId="0" fillId="0" borderId="0" xfId="1" applyNumberFormat="1" applyFont="1"/>
    <xf numFmtId="0" fontId="0" fillId="0" borderId="0" xfId="0" applyBorder="1"/>
    <xf numFmtId="0" fontId="3" fillId="0" borderId="0" xfId="0" applyFont="1"/>
    <xf numFmtId="0" fontId="3" fillId="4" borderId="5" xfId="0" applyFont="1" applyFill="1" applyBorder="1" applyAlignment="1">
      <alignment horizontal="center"/>
    </xf>
    <xf numFmtId="0" fontId="3" fillId="4" borderId="9" xfId="0" applyFont="1" applyFill="1" applyBorder="1" applyAlignment="1">
      <alignment horizontal="center"/>
    </xf>
    <xf numFmtId="0" fontId="3" fillId="0" borderId="0" xfId="0" applyFont="1" applyAlignment="1">
      <alignment horizontal="center"/>
    </xf>
    <xf numFmtId="44" fontId="6" fillId="0" borderId="0" xfId="0" applyNumberFormat="1" applyFont="1" applyAlignment="1">
      <alignment horizontal="center"/>
    </xf>
    <xf numFmtId="0" fontId="2" fillId="0" borderId="1" xfId="0" applyFont="1" applyBorder="1" applyAlignment="1">
      <alignment horizontal="center"/>
    </xf>
    <xf numFmtId="164" fontId="0" fillId="2" borderId="1" xfId="2" applyNumberFormat="1" applyFont="1" applyFill="1" applyBorder="1"/>
    <xf numFmtId="41" fontId="3" fillId="0" borderId="0" xfId="0" applyNumberFormat="1" applyFont="1"/>
    <xf numFmtId="41" fontId="0" fillId="0" borderId="0" xfId="0" applyNumberFormat="1"/>
    <xf numFmtId="41" fontId="8" fillId="5" borderId="13" xfId="0" quotePrefix="1" applyNumberFormat="1" applyFont="1" applyFill="1" applyBorder="1" applyAlignment="1">
      <alignment horizontal="center"/>
    </xf>
    <xf numFmtId="41" fontId="5" fillId="0" borderId="0" xfId="0" applyNumberFormat="1" applyFont="1"/>
    <xf numFmtId="165" fontId="0" fillId="0" borderId="0" xfId="3" applyNumberFormat="1" applyFont="1"/>
    <xf numFmtId="41" fontId="0" fillId="0" borderId="8" xfId="0" applyNumberFormat="1" applyBorder="1"/>
    <xf numFmtId="41" fontId="8" fillId="5" borderId="13" xfId="0" applyNumberFormat="1" applyFont="1" applyFill="1" applyBorder="1"/>
    <xf numFmtId="41" fontId="9" fillId="0" borderId="0" xfId="0" applyNumberFormat="1" applyFont="1"/>
    <xf numFmtId="41" fontId="8" fillId="0" borderId="0" xfId="0" applyNumberFormat="1" applyFont="1"/>
    <xf numFmtId="41" fontId="8" fillId="0" borderId="8" xfId="0" applyNumberFormat="1" applyFont="1" applyBorder="1"/>
    <xf numFmtId="41" fontId="3" fillId="0" borderId="8" xfId="0" applyNumberFormat="1" applyFont="1" applyBorder="1"/>
    <xf numFmtId="41" fontId="8" fillId="5" borderId="14" xfId="0" quotePrefix="1" applyNumberFormat="1" applyFont="1" applyFill="1" applyBorder="1" applyAlignment="1">
      <alignment horizontal="center" vertical="center"/>
    </xf>
    <xf numFmtId="44" fontId="9" fillId="0" borderId="0" xfId="0" applyNumberFormat="1" applyFont="1" applyAlignment="1">
      <alignment horizontal="left" indent="1"/>
    </xf>
    <xf numFmtId="44" fontId="8" fillId="0" borderId="0" xfId="0" applyNumberFormat="1" applyFont="1"/>
    <xf numFmtId="44" fontId="8" fillId="0" borderId="8" xfId="0" applyNumberFormat="1" applyFont="1" applyBorder="1"/>
    <xf numFmtId="44" fontId="10" fillId="0" borderId="0" xfId="0" applyNumberFormat="1" applyFont="1" applyAlignment="1">
      <alignment horizontal="left" indent="1"/>
    </xf>
    <xf numFmtId="6" fontId="12" fillId="0" borderId="0" xfId="0" applyNumberFormat="1" applyFont="1"/>
    <xf numFmtId="41" fontId="3" fillId="0" borderId="0" xfId="0" applyNumberFormat="1" applyFont="1" applyAlignment="1">
      <alignment horizontal="left" indent="5"/>
    </xf>
    <xf numFmtId="41" fontId="3" fillId="0" borderId="8" xfId="0" applyNumberFormat="1" applyFont="1" applyBorder="1" applyAlignment="1">
      <alignment horizontal="left" indent="5"/>
    </xf>
    <xf numFmtId="6" fontId="12" fillId="0" borderId="8" xfId="0" applyNumberFormat="1" applyFont="1" applyBorder="1"/>
    <xf numFmtId="44" fontId="0" fillId="0" borderId="0" xfId="2" applyFont="1"/>
    <xf numFmtId="0" fontId="0" fillId="0" borderId="0" xfId="0" applyAlignment="1">
      <alignment horizontal="left" indent="3"/>
    </xf>
    <xf numFmtId="0" fontId="0" fillId="0" borderId="8" xfId="0" applyBorder="1" applyAlignment="1">
      <alignment horizontal="left" indent="3"/>
    </xf>
    <xf numFmtId="0" fontId="0" fillId="0" borderId="0" xfId="0" quotePrefix="1"/>
    <xf numFmtId="0" fontId="2" fillId="0" borderId="0" xfId="0" applyNumberFormat="1" applyFont="1"/>
    <xf numFmtId="41" fontId="0" fillId="0" borderId="0" xfId="0" applyNumberFormat="1" applyFont="1"/>
    <xf numFmtId="164" fontId="0" fillId="0" borderId="0" xfId="0" applyNumberFormat="1"/>
    <xf numFmtId="0" fontId="0" fillId="2" borderId="1" xfId="0" applyNumberFormat="1" applyFill="1" applyBorder="1"/>
    <xf numFmtId="9" fontId="0" fillId="0" borderId="0" xfId="0" applyNumberFormat="1"/>
    <xf numFmtId="164" fontId="2" fillId="0" borderId="0" xfId="2" applyNumberFormat="1" applyFont="1" applyBorder="1" applyAlignment="1">
      <alignment horizontal="center"/>
    </xf>
    <xf numFmtId="0" fontId="0" fillId="0" borderId="0" xfId="0" applyBorder="1" applyAlignment="1">
      <alignment horizontal="center"/>
    </xf>
    <xf numFmtId="41" fontId="3" fillId="0" borderId="0" xfId="0" applyNumberFormat="1" applyFont="1"/>
    <xf numFmtId="0" fontId="0" fillId="0" borderId="0" xfId="0"/>
    <xf numFmtId="0" fontId="4" fillId="0" borderId="0" xfId="0" applyFont="1"/>
    <xf numFmtId="0" fontId="0" fillId="0" borderId="0" xfId="0"/>
    <xf numFmtId="0" fontId="0" fillId="0" borderId="9" xfId="0" applyBorder="1" applyAlignment="1">
      <alignment horizontal="center"/>
    </xf>
    <xf numFmtId="0" fontId="0" fillId="0" borderId="0" xfId="0"/>
    <xf numFmtId="0" fontId="0" fillId="0" borderId="0" xfId="0"/>
    <xf numFmtId="0" fontId="0" fillId="0" borderId="0" xfId="0"/>
    <xf numFmtId="0" fontId="3" fillId="0" borderId="2" xfId="0" applyFont="1" applyBorder="1" applyAlignment="1">
      <alignment horizontal="center"/>
    </xf>
    <xf numFmtId="0" fontId="3" fillId="0" borderId="3"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164" fontId="1" fillId="0" borderId="6" xfId="2" applyNumberFormat="1" applyFont="1" applyBorder="1" applyAlignment="1">
      <alignment horizontal="center"/>
    </xf>
    <xf numFmtId="0" fontId="0" fillId="0" borderId="0" xfId="0" quotePrefix="1"/>
    <xf numFmtId="0" fontId="13" fillId="0" borderId="0" xfId="0" applyFont="1"/>
    <xf numFmtId="0" fontId="0" fillId="0" borderId="0" xfId="0"/>
    <xf numFmtId="44" fontId="0" fillId="2" borderId="1" xfId="2" applyFont="1" applyFill="1" applyBorder="1"/>
    <xf numFmtId="165" fontId="0" fillId="2" borderId="1" xfId="3" applyNumberFormat="1" applyFont="1" applyFill="1" applyBorder="1"/>
    <xf numFmtId="0" fontId="0" fillId="0" borderId="0" xfId="0"/>
    <xf numFmtId="0" fontId="11" fillId="0" borderId="0" xfId="0" applyFont="1"/>
    <xf numFmtId="0" fontId="0" fillId="0" borderId="15" xfId="0" applyBorder="1" applyAlignment="1">
      <alignment horizontal="center"/>
    </xf>
    <xf numFmtId="0" fontId="0" fillId="0" borderId="0" xfId="0" applyFill="1" applyBorder="1"/>
    <xf numFmtId="0" fontId="0" fillId="0" borderId="0" xfId="0" applyFill="1" applyBorder="1" applyAlignment="1">
      <alignment horizontal="left" indent="2"/>
    </xf>
    <xf numFmtId="10" fontId="2" fillId="0" borderId="1" xfId="0" applyNumberFormat="1" applyFont="1" applyBorder="1"/>
    <xf numFmtId="165" fontId="0" fillId="2" borderId="16" xfId="3" applyNumberFormat="1" applyFont="1" applyFill="1" applyBorder="1"/>
    <xf numFmtId="165" fontId="0" fillId="2" borderId="17" xfId="3" applyNumberFormat="1" applyFont="1" applyFill="1" applyBorder="1"/>
    <xf numFmtId="0" fontId="3" fillId="0" borderId="14" xfId="0" applyFont="1" applyBorder="1" applyAlignment="1">
      <alignment horizontal="center" wrapText="1"/>
    </xf>
    <xf numFmtId="0" fontId="0" fillId="0" borderId="8" xfId="0" applyBorder="1" applyAlignment="1">
      <alignment horizontal="center"/>
    </xf>
    <xf numFmtId="0" fontId="3" fillId="2" borderId="1" xfId="0" applyFont="1" applyFill="1" applyBorder="1" applyAlignment="1">
      <alignment horizontal="center"/>
    </xf>
    <xf numFmtId="0" fontId="16" fillId="0" borderId="0" xfId="0" applyFont="1" applyAlignment="1">
      <alignment horizontal="center" vertical="center"/>
    </xf>
    <xf numFmtId="0" fontId="3" fillId="0" borderId="0" xfId="0" quotePrefix="1" applyFont="1" applyAlignment="1">
      <alignment horizontal="center"/>
    </xf>
    <xf numFmtId="0" fontId="0" fillId="0" borderId="0" xfId="0"/>
    <xf numFmtId="0" fontId="0" fillId="0" borderId="0" xfId="0" quotePrefix="1"/>
    <xf numFmtId="164" fontId="0" fillId="4" borderId="6" xfId="2" applyNumberFormat="1" applyFont="1" applyFill="1" applyBorder="1"/>
    <xf numFmtId="0" fontId="3" fillId="0" borderId="0" xfId="0" applyFont="1" applyAlignment="1">
      <alignment horizontal="center"/>
    </xf>
    <xf numFmtId="0" fontId="3" fillId="4" borderId="15" xfId="0" applyFont="1" applyFill="1" applyBorder="1" applyAlignment="1">
      <alignment horizontal="center"/>
    </xf>
    <xf numFmtId="0" fontId="2" fillId="0" borderId="0" xfId="0" applyNumberFormat="1" applyFont="1"/>
    <xf numFmtId="164" fontId="2" fillId="0" borderId="0" xfId="0" applyNumberFormat="1" applyFont="1"/>
    <xf numFmtId="10" fontId="2" fillId="0" borderId="0" xfId="3" applyNumberFormat="1" applyFont="1"/>
    <xf numFmtId="0" fontId="0" fillId="0" borderId="0" xfId="0"/>
    <xf numFmtId="164" fontId="0" fillId="4" borderId="18" xfId="2" applyNumberFormat="1" applyFont="1" applyFill="1" applyBorder="1"/>
    <xf numFmtId="10" fontId="2" fillId="0" borderId="0" xfId="0" applyNumberFormat="1" applyFont="1"/>
    <xf numFmtId="164" fontId="2" fillId="0" borderId="1" xfId="2" applyNumberFormat="1" applyFont="1" applyBorder="1" applyAlignment="1">
      <alignment horizontal="center"/>
    </xf>
    <xf numFmtId="164" fontId="1" fillId="0" borderId="6" xfId="2" applyNumberFormat="1" applyFont="1" applyBorder="1" applyAlignment="1">
      <alignment horizontal="center"/>
    </xf>
    <xf numFmtId="0" fontId="0" fillId="0" borderId="0" xfId="0"/>
    <xf numFmtId="0" fontId="0" fillId="0" borderId="0" xfId="0" applyAlignment="1">
      <alignment horizontal="left" vertical="top" wrapText="1"/>
    </xf>
    <xf numFmtId="6" fontId="12" fillId="0" borderId="0" xfId="0" applyNumberFormat="1" applyFont="1"/>
    <xf numFmtId="166" fontId="12" fillId="0" borderId="0" xfId="0" applyNumberFormat="1" applyFont="1"/>
    <xf numFmtId="165" fontId="12" fillId="0" borderId="0" xfId="0" applyNumberFormat="1" applyFont="1"/>
    <xf numFmtId="41" fontId="3" fillId="0" borderId="0" xfId="0" applyNumberFormat="1" applyFont="1" applyAlignment="1">
      <alignment horizontal="left" indent="5"/>
    </xf>
    <xf numFmtId="0" fontId="8" fillId="5" borderId="14" xfId="0" quotePrefix="1" applyNumberFormat="1" applyFont="1" applyFill="1" applyBorder="1" applyAlignment="1">
      <alignment horizontal="center" vertical="center"/>
    </xf>
    <xf numFmtId="0" fontId="14" fillId="0" borderId="0" xfId="0" applyFont="1"/>
    <xf numFmtId="0" fontId="0" fillId="0" borderId="0" xfId="0" quotePrefix="1" applyAlignment="1">
      <alignment horizontal="right" vertical="center"/>
    </xf>
    <xf numFmtId="0" fontId="8" fillId="5" borderId="14" xfId="0" quotePrefix="1" applyNumberFormat="1" applyFont="1" applyFill="1" applyBorder="1" applyAlignment="1">
      <alignment horizontal="center" vertical="center"/>
    </xf>
    <xf numFmtId="0" fontId="17" fillId="0" borderId="0" xfId="0" applyFont="1"/>
    <xf numFmtId="164" fontId="12" fillId="0" borderId="19" xfId="2" applyNumberFormat="1" applyFont="1" applyBorder="1"/>
    <xf numFmtId="0" fontId="12" fillId="0" borderId="19" xfId="0" applyFont="1" applyBorder="1"/>
    <xf numFmtId="10" fontId="12" fillId="0" borderId="19" xfId="0" applyNumberFormat="1" applyFont="1" applyBorder="1"/>
    <xf numFmtId="0" fontId="3" fillId="0" borderId="0" xfId="0" applyFont="1" applyAlignment="1">
      <alignment horizontal="left" indent="2"/>
    </xf>
    <xf numFmtId="0" fontId="3" fillId="0" borderId="0" xfId="0" applyFont="1" applyAlignment="1">
      <alignment horizontal="left"/>
    </xf>
    <xf numFmtId="164" fontId="12" fillId="0" borderId="0" xfId="2" applyNumberFormat="1" applyFont="1" applyBorder="1"/>
    <xf numFmtId="0" fontId="0" fillId="2" borderId="1" xfId="0" applyFill="1" applyBorder="1"/>
    <xf numFmtId="0" fontId="12" fillId="6" borderId="19" xfId="0" applyFont="1" applyFill="1" applyBorder="1"/>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4" borderId="20" xfId="0" applyFont="1" applyFill="1" applyBorder="1" applyAlignment="1">
      <alignment horizontal="center"/>
    </xf>
    <xf numFmtId="164" fontId="0" fillId="4" borderId="21" xfId="2" applyNumberFormat="1" applyFont="1" applyFill="1" applyBorder="1"/>
    <xf numFmtId="164" fontId="0" fillId="4" borderId="7" xfId="2" applyNumberFormat="1" applyFont="1" applyFill="1" applyBorder="1"/>
    <xf numFmtId="0" fontId="0" fillId="0" borderId="0" xfId="0" applyAlignment="1">
      <alignment vertical="center"/>
    </xf>
    <xf numFmtId="0" fontId="0" fillId="0" borderId="20" xfId="0" applyBorder="1"/>
    <xf numFmtId="0" fontId="0" fillId="0" borderId="21" xfId="0" applyBorder="1" applyAlignment="1">
      <alignment vertical="center"/>
    </xf>
    <xf numFmtId="0" fontId="0" fillId="0" borderId="5" xfId="0" applyBorder="1"/>
    <xf numFmtId="0" fontId="0" fillId="0" borderId="6" xfId="0" applyBorder="1" applyAlignment="1">
      <alignment vertical="center"/>
    </xf>
    <xf numFmtId="0" fontId="0" fillId="0" borderId="6" xfId="0" applyBorder="1" applyAlignment="1">
      <alignment horizontal="center" vertical="center"/>
    </xf>
    <xf numFmtId="0" fontId="0" fillId="0" borderId="9" xfId="0" applyBorder="1"/>
    <xf numFmtId="0" fontId="0" fillId="0" borderId="7" xfId="0" applyBorder="1" applyAlignment="1">
      <alignment horizontal="center" vertical="center"/>
    </xf>
    <xf numFmtId="0" fontId="0" fillId="0" borderId="21" xfId="0" applyBorder="1" applyAlignment="1">
      <alignment horizontal="center" vertical="center"/>
    </xf>
    <xf numFmtId="0" fontId="0" fillId="0" borderId="7" xfId="0" applyBorder="1" applyAlignment="1">
      <alignment vertical="center"/>
    </xf>
    <xf numFmtId="0" fontId="18" fillId="0" borderId="0" xfId="0" applyFont="1"/>
    <xf numFmtId="0" fontId="19" fillId="0" borderId="0" xfId="0" applyFont="1"/>
    <xf numFmtId="0" fontId="20" fillId="0" borderId="0" xfId="0" applyFont="1"/>
    <xf numFmtId="0" fontId="17" fillId="0" borderId="0" xfId="0" applyFont="1" applyAlignment="1">
      <alignment horizontal="left" indent="2"/>
    </xf>
    <xf numFmtId="0" fontId="3" fillId="2" borderId="14" xfId="0" applyFont="1" applyFill="1" applyBorder="1" applyAlignment="1">
      <alignment horizontal="center" vertical="center"/>
    </xf>
    <xf numFmtId="167" fontId="0" fillId="2" borderId="11" xfId="2" applyNumberFormat="1" applyFont="1" applyFill="1" applyBorder="1"/>
    <xf numFmtId="167" fontId="0" fillId="2" borderId="12" xfId="2" applyNumberFormat="1" applyFont="1" applyFill="1" applyBorder="1"/>
    <xf numFmtId="41" fontId="7" fillId="0" borderId="8" xfId="0" applyNumberFormat="1" applyFont="1" applyBorder="1" applyAlignment="1">
      <alignment horizontal="center"/>
    </xf>
    <xf numFmtId="41" fontId="8" fillId="5" borderId="14" xfId="0" applyNumberFormat="1" applyFont="1" applyFill="1" applyBorder="1" applyAlignment="1">
      <alignment horizontal="center" vertical="center"/>
    </xf>
    <xf numFmtId="41" fontId="8" fillId="5" borderId="14" xfId="0" quotePrefix="1" applyNumberFormat="1" applyFont="1" applyFill="1" applyBorder="1" applyAlignment="1">
      <alignment horizontal="center" vertical="center"/>
    </xf>
    <xf numFmtId="0" fontId="0" fillId="0" borderId="0" xfId="0" applyAlignment="1">
      <alignment horizontal="left" vertical="top" wrapText="1"/>
    </xf>
    <xf numFmtId="0" fontId="3" fillId="7" borderId="11" xfId="0" applyFont="1" applyFill="1" applyBorder="1" applyAlignment="1">
      <alignment horizontal="center" vertical="center"/>
    </xf>
    <xf numFmtId="0" fontId="3" fillId="7" borderId="14" xfId="0" applyFont="1" applyFill="1" applyBorder="1" applyAlignment="1">
      <alignment horizontal="center" vertical="center"/>
    </xf>
    <xf numFmtId="0" fontId="3" fillId="7" borderId="12" xfId="0" applyFont="1" applyFill="1" applyBorder="1" applyAlignment="1">
      <alignment horizontal="center" vertic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5523</xdr:colOff>
      <xdr:row>0</xdr:row>
      <xdr:rowOff>104912</xdr:rowOff>
    </xdr:from>
    <xdr:to>
      <xdr:col>10</xdr:col>
      <xdr:colOff>281610</xdr:colOff>
      <xdr:row>15</xdr:row>
      <xdr:rowOff>138043</xdr:rowOff>
    </xdr:to>
    <xdr:sp macro="" textlink="">
      <xdr:nvSpPr>
        <xdr:cNvPr id="2" name="TextBox 1"/>
        <xdr:cNvSpPr txBox="1"/>
      </xdr:nvSpPr>
      <xdr:spPr>
        <a:xfrm>
          <a:off x="204306" y="104912"/>
          <a:ext cx="7890565" cy="367747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solidFill>
                <a:schemeClr val="dk1"/>
              </a:solidFill>
              <a:effectLst/>
              <a:latin typeface="+mn-lt"/>
              <a:ea typeface="+mn-ea"/>
              <a:cs typeface="+mn-cs"/>
            </a:rPr>
            <a:t>INSTRUCTIONS:</a:t>
          </a:r>
          <a:endParaRPr lang="en-US">
            <a:effectLst/>
          </a:endParaRPr>
        </a:p>
        <a:p>
          <a:r>
            <a:rPr lang="en-US" sz="1100">
              <a:solidFill>
                <a:schemeClr val="dk1"/>
              </a:solidFill>
              <a:effectLst/>
              <a:latin typeface="+mn-lt"/>
              <a:ea typeface="+mn-ea"/>
              <a:cs typeface="+mn-cs"/>
            </a:rPr>
            <a:t>Use the space</a:t>
          </a:r>
          <a:r>
            <a:rPr lang="en-US" sz="1100" baseline="0">
              <a:solidFill>
                <a:schemeClr val="dk1"/>
              </a:solidFill>
              <a:effectLst/>
              <a:latin typeface="+mn-lt"/>
              <a:ea typeface="+mn-ea"/>
              <a:cs typeface="+mn-cs"/>
            </a:rPr>
            <a:t> beginning in Row 30 to create an amoritzation table model that will work for ANY ALLOWABLE values of the inputs. User-changeable inputs are in red. Create restrictions on the input cells that prevent users from entering values that are not allowed.</a:t>
          </a:r>
        </a:p>
        <a:p>
          <a:endParaRPr lang="en-US">
            <a:effectLst/>
          </a:endParaRPr>
        </a:p>
        <a:p>
          <a:r>
            <a:rPr lang="en-US" sz="1100" baseline="0">
              <a:solidFill>
                <a:schemeClr val="dk1"/>
              </a:solidFill>
              <a:effectLst/>
              <a:latin typeface="+mn-lt"/>
              <a:ea typeface="+mn-ea"/>
              <a:cs typeface="+mn-cs"/>
            </a:rPr>
            <a:t>The amount of the loan must be a positive number.</a:t>
          </a:r>
          <a:endParaRPr lang="en-US">
            <a:effectLst/>
          </a:endParaRPr>
        </a:p>
        <a:p>
          <a:r>
            <a:rPr lang="en-US" sz="1100" baseline="0">
              <a:solidFill>
                <a:schemeClr val="dk1"/>
              </a:solidFill>
              <a:effectLst/>
              <a:latin typeface="+mn-lt"/>
              <a:ea typeface="+mn-ea"/>
              <a:cs typeface="+mn-cs"/>
            </a:rPr>
            <a:t>The balloon payment must be a positive number or zero and must be less than the amount of the loan. </a:t>
          </a:r>
          <a:endParaRPr lang="en-US">
            <a:effectLst/>
          </a:endParaRPr>
        </a:p>
        <a:p>
          <a:r>
            <a:rPr lang="en-US" sz="1100" baseline="0">
              <a:solidFill>
                <a:schemeClr val="dk1"/>
              </a:solidFill>
              <a:effectLst/>
              <a:latin typeface="+mn-lt"/>
              <a:ea typeface="+mn-ea"/>
              <a:cs typeface="+mn-cs"/>
            </a:rPr>
            <a:t>The term of the loan can be 1, 2, 3, 4, or 5 years.</a:t>
          </a:r>
          <a:endParaRPr lang="en-US">
            <a:effectLst/>
          </a:endParaRPr>
        </a:p>
        <a:p>
          <a:r>
            <a:rPr lang="en-US" sz="1100" baseline="0">
              <a:solidFill>
                <a:schemeClr val="dk1"/>
              </a:solidFill>
              <a:effectLst/>
              <a:latin typeface="+mn-lt"/>
              <a:ea typeface="+mn-ea"/>
              <a:cs typeface="+mn-cs"/>
            </a:rPr>
            <a:t>The interest rate can be between 5% and 15%.</a:t>
          </a:r>
          <a:endParaRPr lang="en-US">
            <a:effectLst/>
          </a:endParaRPr>
        </a:p>
        <a:p>
          <a:r>
            <a:rPr lang="en-US" sz="1100" baseline="0">
              <a:solidFill>
                <a:schemeClr val="dk1"/>
              </a:solidFill>
              <a:effectLst/>
              <a:latin typeface="+mn-lt"/>
              <a:ea typeface="+mn-ea"/>
              <a:cs typeface="+mn-cs"/>
            </a:rPr>
            <a:t>The payment frequency can be annual, quarterly, or monthly. Use a drop-down list in Cell F25 with "Annual", "Quarterly" and "Monthly" as the choices. Use the results from that cell to set the payment frequency for computation in the table.</a:t>
          </a:r>
        </a:p>
        <a:p>
          <a:endParaRPr lang="en-US">
            <a:effectLst/>
          </a:endParaRPr>
        </a:p>
        <a:p>
          <a:r>
            <a:rPr lang="en-US" sz="1100" baseline="0">
              <a:solidFill>
                <a:schemeClr val="dk1"/>
              </a:solidFill>
              <a:effectLst/>
              <a:latin typeface="+mn-lt"/>
              <a:ea typeface="+mn-ea"/>
              <a:cs typeface="+mn-cs"/>
            </a:rPr>
            <a:t>Each row in your table should show the monthly payment, the interest portion of that payment, the principal portion of that payment, and the balance immediately following that payment for all payments within the term of the loan. Rows in the table that are beyond the term of the loan should show nothing (be blank) except for the payment number. All values in the table should be positive numbers or zero.</a:t>
          </a:r>
        </a:p>
        <a:p>
          <a:endParaRPr lang="en-US">
            <a:effectLst/>
          </a:endParaRPr>
        </a:p>
        <a:p>
          <a:r>
            <a:rPr lang="en-US" sz="1100" baseline="0">
              <a:solidFill>
                <a:schemeClr val="dk1"/>
              </a:solidFill>
              <a:effectLst/>
              <a:latin typeface="+mn-lt"/>
              <a:ea typeface="+mn-ea"/>
              <a:cs typeface="+mn-cs"/>
            </a:rPr>
            <a:t>In cell H22, create a formula that computes the total dollar amount of interest that will be paid over the life of the loan. given the inputs.</a:t>
          </a:r>
        </a:p>
        <a:p>
          <a:endParaRPr lang="en-US">
            <a:effectLst/>
          </a:endParaRPr>
        </a:p>
        <a:p>
          <a:r>
            <a:rPr lang="en-US" sz="1100" baseline="0">
              <a:solidFill>
                <a:schemeClr val="dk1"/>
              </a:solidFill>
              <a:effectLst/>
              <a:latin typeface="+mn-lt"/>
              <a:ea typeface="+mn-ea"/>
              <a:cs typeface="+mn-cs"/>
            </a:rPr>
            <a:t>In cell H25, create a formula that computes the effective annual interest rate for the loan given the inputs. </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1</xdr:row>
      <xdr:rowOff>12700</xdr:rowOff>
    </xdr:from>
    <xdr:to>
      <xdr:col>5</xdr:col>
      <xdr:colOff>596900</xdr:colOff>
      <xdr:row>15</xdr:row>
      <xdr:rowOff>152400</xdr:rowOff>
    </xdr:to>
    <xdr:sp macro="" textlink="">
      <xdr:nvSpPr>
        <xdr:cNvPr id="2" name="TextBox 1"/>
        <xdr:cNvSpPr txBox="1"/>
      </xdr:nvSpPr>
      <xdr:spPr>
        <a:xfrm>
          <a:off x="381000" y="196850"/>
          <a:ext cx="5054600" cy="2717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t>Instructions:</a:t>
          </a:r>
        </a:p>
        <a:p>
          <a:endParaRPr lang="en-US" sz="1100"/>
        </a:p>
        <a:p>
          <a:r>
            <a:rPr lang="en-US" sz="1100"/>
            <a:t>The inputs below represent</a:t>
          </a:r>
          <a:r>
            <a:rPr lang="en-US" sz="1100" baseline="0"/>
            <a:t> a loan with monthly payments. The loan will have a required monthly payment, but the borrower can pay more than the required payment. The input for the supplemental monthly payment is the additional amount that will be paid each month that the loan is in effect. </a:t>
          </a:r>
        </a:p>
        <a:p>
          <a:endParaRPr lang="en-US" sz="1100" baseline="0"/>
        </a:p>
        <a:p>
          <a:r>
            <a:rPr lang="en-US" sz="1100" baseline="0"/>
            <a:t>Create a formula that computes the number of payments that will be needed to pay off the loan if the supplemental monthly payment is made throughout the life of the loan.</a:t>
          </a:r>
        </a:p>
        <a:p>
          <a:endParaRPr lang="en-US" sz="1100"/>
        </a:p>
        <a:p>
          <a:r>
            <a:rPr lang="en-US" sz="1100"/>
            <a:t>Also create whatever formulas are necessary to compute</a:t>
          </a:r>
          <a:r>
            <a:rPr lang="en-US" sz="1100" baseline="0"/>
            <a:t> the difference between the total dollar amount of interest that would have been paid on the loan if only the required payments were made and the total dollar amount of interest that will be paid if the supplemental monthly payment is made every month.</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73270</xdr:colOff>
      <xdr:row>2</xdr:row>
      <xdr:rowOff>161192</xdr:rowOff>
    </xdr:from>
    <xdr:to>
      <xdr:col>10</xdr:col>
      <xdr:colOff>315058</xdr:colOff>
      <xdr:row>9</xdr:row>
      <xdr:rowOff>124558</xdr:rowOff>
    </xdr:to>
    <xdr:sp macro="" textlink="">
      <xdr:nvSpPr>
        <xdr:cNvPr id="2" name="Line Callout 1 1"/>
        <xdr:cNvSpPr/>
      </xdr:nvSpPr>
      <xdr:spPr>
        <a:xfrm>
          <a:off x="4476751" y="534865"/>
          <a:ext cx="2447192" cy="1392116"/>
        </a:xfrm>
        <a:prstGeom prst="borderCallout1">
          <a:avLst>
            <a:gd name="adj1" fmla="val 18750"/>
            <a:gd name="adj2" fmla="val -8333"/>
            <a:gd name="adj3" fmla="val 83324"/>
            <a:gd name="adj4" fmla="val -34740"/>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100" b="1"/>
            <a:t>Enter the number of the payment for which you want to compute the</a:t>
          </a:r>
          <a:r>
            <a:rPr lang="en-US" sz="1100" b="1" baseline="0"/>
            <a:t> required outputs. For example, the 14th montly payment would be entered as 14.</a:t>
          </a:r>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41412</xdr:colOff>
      <xdr:row>2</xdr:row>
      <xdr:rowOff>104913</xdr:rowOff>
    </xdr:from>
    <xdr:to>
      <xdr:col>7</xdr:col>
      <xdr:colOff>731630</xdr:colOff>
      <xdr:row>7</xdr:row>
      <xdr:rowOff>179457</xdr:rowOff>
    </xdr:to>
    <xdr:sp macro="" textlink="">
      <xdr:nvSpPr>
        <xdr:cNvPr id="2" name="Round Same Side Corner Rectangle 1"/>
        <xdr:cNvSpPr/>
      </xdr:nvSpPr>
      <xdr:spPr>
        <a:xfrm>
          <a:off x="289890" y="585304"/>
          <a:ext cx="4964044" cy="1565414"/>
        </a:xfrm>
        <a:prstGeom prst="round2SameRect">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400" b="1"/>
            <a:t>NOTE: There</a:t>
          </a:r>
          <a:r>
            <a:rPr lang="en-US" sz="1400" b="1" baseline="0"/>
            <a:t> may be and probably are many ways to solve these problems. Any way that produces the correct answer, within any constraints stated with the problem, is acceptable. The sign of the answer does not matter as long as the number value of the answer is correct. </a:t>
          </a:r>
          <a:endParaRPr lang="en-US" sz="1400" b="1"/>
        </a:p>
      </xdr:txBody>
    </xdr:sp>
    <xdr:clientData/>
  </xdr:twoCellAnchor>
  <xdr:twoCellAnchor editAs="oneCell">
    <xdr:from>
      <xdr:col>1</xdr:col>
      <xdr:colOff>80209</xdr:colOff>
      <xdr:row>46</xdr:row>
      <xdr:rowOff>180474</xdr:rowOff>
    </xdr:from>
    <xdr:to>
      <xdr:col>10</xdr:col>
      <xdr:colOff>644190</xdr:colOff>
      <xdr:row>52</xdr:row>
      <xdr:rowOff>256674</xdr:rowOff>
    </xdr:to>
    <xdr:pic>
      <xdr:nvPicPr>
        <xdr:cNvPr id="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0841" y="10051382"/>
          <a:ext cx="7186362" cy="121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195471</xdr:colOff>
      <xdr:row>21</xdr:row>
      <xdr:rowOff>175730</xdr:rowOff>
    </xdr:to>
    <xdr:sp macro="" textlink="">
      <xdr:nvSpPr>
        <xdr:cNvPr id="4" name="TextBox 3"/>
        <xdr:cNvSpPr txBox="1"/>
      </xdr:nvSpPr>
      <xdr:spPr>
        <a:xfrm>
          <a:off x="424070" y="185530"/>
          <a:ext cx="6351105" cy="3886339"/>
        </a:xfrm>
        <a:prstGeom prst="rect">
          <a:avLst/>
        </a:prstGeom>
        <a:solidFill>
          <a:srgbClr val="FFFFCC"/>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effectLst/>
              <a:latin typeface="+mn-lt"/>
              <a:ea typeface="+mn-ea"/>
              <a:cs typeface="+mn-cs"/>
            </a:rPr>
            <a:t>You</a:t>
          </a:r>
          <a:r>
            <a:rPr lang="en-US" sz="1100" b="1" baseline="0">
              <a:solidFill>
                <a:schemeClr val="dk1"/>
              </a:solidFill>
              <a:effectLst/>
              <a:latin typeface="+mn-lt"/>
              <a:ea typeface="+mn-ea"/>
              <a:cs typeface="+mn-cs"/>
            </a:rPr>
            <a:t> need forecast the 2013 pro forma income statement and balance sheet for the firm whose 2011 and 2012 income statements and balance sheets are given here. </a:t>
          </a:r>
          <a:r>
            <a:rPr lang="en-US" sz="1100" b="1">
              <a:solidFill>
                <a:schemeClr val="dk1"/>
              </a:solidFill>
              <a:effectLst/>
              <a:latin typeface="+mn-lt"/>
              <a:ea typeface="+mn-ea"/>
              <a:cs typeface="+mn-cs"/>
            </a:rPr>
            <a:t>Inputs are provided for most items</a:t>
          </a:r>
          <a:r>
            <a:rPr lang="en-US" sz="1100" b="1" baseline="0">
              <a:solidFill>
                <a:schemeClr val="dk1"/>
              </a:solidFill>
              <a:effectLst/>
              <a:latin typeface="+mn-lt"/>
              <a:ea typeface="+mn-ea"/>
              <a:cs typeface="+mn-cs"/>
            </a:rPr>
            <a:t> in the Inputs section below.</a:t>
          </a:r>
          <a:r>
            <a:rPr lang="en-US" sz="1100" b="1">
              <a:solidFill>
                <a:schemeClr val="dk1"/>
              </a:solidFill>
              <a:effectLst/>
              <a:latin typeface="+mn-lt"/>
              <a:ea typeface="+mn-ea"/>
              <a:cs typeface="+mn-cs"/>
            </a:rPr>
            <a:t> </a:t>
          </a:r>
        </a:p>
        <a:p>
          <a:endParaRPr lang="en-US">
            <a:effectLst/>
          </a:endParaRPr>
        </a:p>
        <a:p>
          <a:r>
            <a:rPr lang="en-US" sz="1100" b="1">
              <a:solidFill>
                <a:schemeClr val="dk1"/>
              </a:solidFill>
              <a:effectLst/>
              <a:latin typeface="+mn-lt"/>
              <a:ea typeface="+mn-ea"/>
              <a:cs typeface="+mn-cs"/>
            </a:rPr>
            <a:t>The cost of goods sold in 2013 is expected to change with sales by 90% of the two-year arithmetic average of the proportion of this item in relation to sales</a:t>
          </a:r>
          <a:r>
            <a:rPr lang="en-US" sz="1100" b="1" baseline="0">
              <a:solidFill>
                <a:schemeClr val="dk1"/>
              </a:solidFill>
              <a:effectLst/>
              <a:latin typeface="+mn-lt"/>
              <a:ea typeface="+mn-ea"/>
              <a:cs typeface="+mn-cs"/>
            </a:rPr>
            <a:t> for 2011 and 2012.  </a:t>
          </a:r>
          <a:r>
            <a:rPr lang="en-US" sz="1100" b="1">
              <a:solidFill>
                <a:schemeClr val="dk1"/>
              </a:solidFill>
              <a:effectLst/>
              <a:latin typeface="+mn-lt"/>
              <a:ea typeface="+mn-ea"/>
              <a:cs typeface="+mn-cs"/>
            </a:rPr>
            <a:t>Selling and G&amp;A Expenses, Accounts receivable, Inventory, and Accounts Payable are expected to change with sales at 100% of the two-year arithmetic average of their percentage of sales</a:t>
          </a:r>
          <a:r>
            <a:rPr lang="en-US" sz="1100" b="1" baseline="0">
              <a:solidFill>
                <a:schemeClr val="dk1"/>
              </a:solidFill>
              <a:effectLst/>
              <a:latin typeface="+mn-lt"/>
              <a:ea typeface="+mn-ea"/>
              <a:cs typeface="+mn-cs"/>
            </a:rPr>
            <a:t> for 2011 and 2012</a:t>
          </a:r>
          <a:r>
            <a:rPr lang="en-US" sz="1100" b="1">
              <a:solidFill>
                <a:schemeClr val="dk1"/>
              </a:solidFill>
              <a:effectLst/>
              <a:latin typeface="+mn-lt"/>
              <a:ea typeface="+mn-ea"/>
              <a:cs typeface="+mn-cs"/>
            </a:rPr>
            <a:t>.  The firm has planned an investment of $180,000 in new equipment </a:t>
          </a:r>
          <a:r>
            <a:rPr lang="en-US" sz="1100" b="1" baseline="0">
              <a:solidFill>
                <a:schemeClr val="dk1"/>
              </a:solidFill>
              <a:effectLst/>
              <a:latin typeface="+mn-lt"/>
              <a:ea typeface="+mn-ea"/>
              <a:cs typeface="+mn-cs"/>
            </a:rPr>
            <a:t>in 2013.  This equipment will be depreciated at $36,000 per year. Depreciation on existing Plant/Equipment will be the same as it was in 2012. </a:t>
          </a:r>
          <a:r>
            <a:rPr lang="en-US" sz="1100" b="1">
              <a:solidFill>
                <a:schemeClr val="dk1"/>
              </a:solidFill>
              <a:effectLst/>
              <a:latin typeface="+mn-lt"/>
              <a:ea typeface="+mn-ea"/>
              <a:cs typeface="+mn-cs"/>
            </a:rPr>
            <a:t>Interest expense</a:t>
          </a:r>
          <a:r>
            <a:rPr lang="en-US" sz="1100" b="1" baseline="0">
              <a:solidFill>
                <a:schemeClr val="dk1"/>
              </a:solidFill>
              <a:effectLst/>
              <a:latin typeface="+mn-lt"/>
              <a:ea typeface="+mn-ea"/>
              <a:cs typeface="+mn-cs"/>
            </a:rPr>
            <a:t> for 2013 is computed on the 2012 ending balances in Short Term Notes Payable and Long Term Debt. Inputs for those interest rates are provided in the Inputs section.</a:t>
          </a:r>
        </a:p>
        <a:p>
          <a:endParaRPr lang="en-US">
            <a:effectLst/>
          </a:endParaRPr>
        </a:p>
        <a:p>
          <a:r>
            <a:rPr lang="en-US" sz="1100" b="1">
              <a:solidFill>
                <a:schemeClr val="dk1"/>
              </a:solidFill>
              <a:effectLst/>
              <a:latin typeface="+mn-lt"/>
              <a:ea typeface="+mn-ea"/>
              <a:cs typeface="+mn-cs"/>
            </a:rPr>
            <a:t>Complete the </a:t>
          </a:r>
          <a:r>
            <a:rPr lang="en-US" sz="1100" b="1" baseline="0">
              <a:solidFill>
                <a:schemeClr val="dk1"/>
              </a:solidFill>
              <a:effectLst/>
              <a:latin typeface="+mn-lt"/>
              <a:ea typeface="+mn-ea"/>
              <a:cs typeface="+mn-cs"/>
            </a:rPr>
            <a:t> pro-forma income statement and balance sheet for 2013 using the information above, the inputs below, and the values that are given in the statements. The 2013 projected statements should accurately adjust for any changes in the inputs. </a:t>
          </a:r>
        </a:p>
        <a:p>
          <a:endParaRPr lang="en-US">
            <a:effectLst/>
          </a:endParaRPr>
        </a:p>
        <a:p>
          <a:r>
            <a:rPr lang="en-US" sz="1100" b="1" baseline="0">
              <a:solidFill>
                <a:schemeClr val="dk1"/>
              </a:solidFill>
              <a:effectLst/>
              <a:latin typeface="+mn-lt"/>
              <a:ea typeface="+mn-ea"/>
              <a:cs typeface="+mn-cs"/>
            </a:rPr>
            <a:t>Compute the excess or deficit of financing for 2013 in the yellow box at the bottom of the Balance Sheet.  This number should be positive if the firm will have more financing than is needed, and it should be negative if the firm has less financing than is needed.</a:t>
          </a:r>
          <a:endParaRPr lang="en-US">
            <a:effectLst/>
          </a:endParaRPr>
        </a:p>
        <a:p>
          <a:r>
            <a:rPr lang="en-US" sz="1100"/>
            <a:t>	</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52217</xdr:colOff>
      <xdr:row>15</xdr:row>
      <xdr:rowOff>85555</xdr:rowOff>
    </xdr:from>
    <xdr:to>
      <xdr:col>4</xdr:col>
      <xdr:colOff>1625202</xdr:colOff>
      <xdr:row>15</xdr:row>
      <xdr:rowOff>1117188</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2139" y="2966868"/>
          <a:ext cx="1572985" cy="10316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9"/>
  <sheetViews>
    <sheetView zoomScale="190" zoomScaleNormal="190" workbookViewId="0"/>
  </sheetViews>
  <sheetFormatPr defaultRowHeight="15" x14ac:dyDescent="0.25"/>
  <cols>
    <col min="1" max="1" width="2.7109375" customWidth="1"/>
  </cols>
  <sheetData>
    <row r="2" spans="2:3" ht="18.75" x14ac:dyDescent="0.3">
      <c r="B2" s="132" t="s">
        <v>192</v>
      </c>
    </row>
    <row r="3" spans="2:3" ht="20.25" customHeight="1" x14ac:dyDescent="0.35">
      <c r="B3" s="133" t="s">
        <v>190</v>
      </c>
      <c r="C3" s="72"/>
    </row>
    <row r="4" spans="2:3" s="98" customFormat="1" ht="20.25" customHeight="1" x14ac:dyDescent="0.35">
      <c r="B4" s="134" t="s">
        <v>191</v>
      </c>
    </row>
    <row r="5" spans="2:3" ht="19.5" customHeight="1" x14ac:dyDescent="0.35">
      <c r="B5" s="133" t="s">
        <v>97</v>
      </c>
      <c r="C5" s="72"/>
    </row>
    <row r="6" spans="2:3" ht="7.15" customHeight="1" x14ac:dyDescent="0.3">
      <c r="B6" s="73"/>
    </row>
    <row r="7" spans="2:3" ht="18.75" x14ac:dyDescent="0.3">
      <c r="B7" s="73" t="s">
        <v>53</v>
      </c>
    </row>
    <row r="8" spans="2:3" ht="18.75" x14ac:dyDescent="0.3">
      <c r="B8" s="73" t="s">
        <v>54</v>
      </c>
    </row>
    <row r="9" spans="2:3" ht="18.75" x14ac:dyDescent="0.3">
      <c r="B9" s="73" t="s">
        <v>55</v>
      </c>
    </row>
    <row r="10" spans="2:3" ht="7.15" customHeight="1" x14ac:dyDescent="0.3">
      <c r="B10" s="73"/>
    </row>
    <row r="11" spans="2:3" ht="18.75" x14ac:dyDescent="0.3">
      <c r="B11" s="73" t="s">
        <v>95</v>
      </c>
    </row>
    <row r="12" spans="2:3" ht="18.75" x14ac:dyDescent="0.3">
      <c r="B12" s="73" t="s">
        <v>96</v>
      </c>
    </row>
    <row r="13" spans="2:3" ht="18.75" x14ac:dyDescent="0.3">
      <c r="B13" s="73" t="s">
        <v>109</v>
      </c>
    </row>
    <row r="14" spans="2:3" ht="7.15" customHeight="1" x14ac:dyDescent="0.3">
      <c r="B14" s="73"/>
    </row>
    <row r="15" spans="2:3" ht="18.75" x14ac:dyDescent="0.3">
      <c r="B15" s="73" t="s">
        <v>56</v>
      </c>
    </row>
    <row r="16" spans="2:3" ht="18.75" x14ac:dyDescent="0.3">
      <c r="B16" s="73"/>
    </row>
    <row r="17" spans="2:3" s="108" customFormat="1" ht="15.75" x14ac:dyDescent="0.25">
      <c r="B17" s="108" t="s">
        <v>110</v>
      </c>
    </row>
    <row r="18" spans="2:3" s="108" customFormat="1" ht="16.149999999999999" customHeight="1" x14ac:dyDescent="0.25">
      <c r="B18" s="105"/>
    </row>
    <row r="19" spans="2:3" s="108" customFormat="1" ht="15.75" x14ac:dyDescent="0.25">
      <c r="B19" s="108" t="s">
        <v>57</v>
      </c>
    </row>
    <row r="20" spans="2:3" s="108" customFormat="1" ht="15.75" x14ac:dyDescent="0.25">
      <c r="B20" s="108" t="s">
        <v>111</v>
      </c>
    </row>
    <row r="21" spans="2:3" s="108" customFormat="1" ht="15.75" x14ac:dyDescent="0.25">
      <c r="B21" s="108" t="s">
        <v>139</v>
      </c>
    </row>
    <row r="22" spans="2:3" x14ac:dyDescent="0.25">
      <c r="B22" s="72"/>
      <c r="C22" s="72"/>
    </row>
    <row r="23" spans="2:3" s="108" customFormat="1" ht="15.75" x14ac:dyDescent="0.25">
      <c r="B23" s="108" t="s">
        <v>74</v>
      </c>
    </row>
    <row r="24" spans="2:3" s="108" customFormat="1" ht="7.5" customHeight="1" x14ac:dyDescent="0.25"/>
    <row r="25" spans="2:3" s="108" customFormat="1" ht="15.75" x14ac:dyDescent="0.25">
      <c r="C25" s="108" t="s">
        <v>75</v>
      </c>
    </row>
    <row r="26" spans="2:3" s="108" customFormat="1" ht="15.75" x14ac:dyDescent="0.25">
      <c r="C26" s="108" t="s">
        <v>98</v>
      </c>
    </row>
    <row r="27" spans="2:3" s="108" customFormat="1" ht="15.75" x14ac:dyDescent="0.25">
      <c r="C27" s="108" t="s">
        <v>193</v>
      </c>
    </row>
    <row r="28" spans="2:3" s="108" customFormat="1" ht="15.75" x14ac:dyDescent="0.25">
      <c r="C28" s="135" t="s">
        <v>194</v>
      </c>
    </row>
    <row r="29" spans="2:3" x14ac:dyDescent="0.25">
      <c r="B29" s="72"/>
      <c r="C29" s="7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W90"/>
  <sheetViews>
    <sheetView zoomScale="115" zoomScaleNormal="115" workbookViewId="0"/>
  </sheetViews>
  <sheetFormatPr defaultRowHeight="15" x14ac:dyDescent="0.25"/>
  <cols>
    <col min="1" max="2" width="2.7109375" customWidth="1"/>
    <col min="3" max="6" width="14.7109375" customWidth="1"/>
    <col min="7" max="7" width="17" customWidth="1"/>
    <col min="8" max="8" width="12.7109375" customWidth="1"/>
    <col min="9" max="9" width="8.7109375" customWidth="1"/>
  </cols>
  <sheetData>
    <row r="5" spans="23:23" ht="86.1" customHeight="1" x14ac:dyDescent="0.25"/>
    <row r="12" spans="23:23" x14ac:dyDescent="0.25">
      <c r="W12">
        <v>1</v>
      </c>
    </row>
    <row r="18" spans="3:23" s="72" customFormat="1" x14ac:dyDescent="0.25"/>
    <row r="19" spans="3:23" x14ac:dyDescent="0.25">
      <c r="C19" s="44"/>
    </row>
    <row r="20" spans="3:23" x14ac:dyDescent="0.25">
      <c r="C20" s="16" t="s">
        <v>62</v>
      </c>
    </row>
    <row r="21" spans="3:23" ht="15.75" thickBot="1" x14ac:dyDescent="0.3">
      <c r="C21" s="6" t="s">
        <v>8</v>
      </c>
      <c r="F21" s="2">
        <v>325000</v>
      </c>
      <c r="G21" s="69" t="s">
        <v>91</v>
      </c>
      <c r="H21" s="69"/>
      <c r="W21">
        <v>2</v>
      </c>
    </row>
    <row r="22" spans="3:23" ht="15.75" thickBot="1" x14ac:dyDescent="0.3">
      <c r="C22" s="44" t="s">
        <v>78</v>
      </c>
      <c r="F22" s="47">
        <v>4</v>
      </c>
      <c r="G22" s="69" t="s">
        <v>92</v>
      </c>
      <c r="H22" s="70"/>
    </row>
    <row r="23" spans="3:23" x14ac:dyDescent="0.25">
      <c r="C23" s="6" t="s">
        <v>9</v>
      </c>
      <c r="F23" s="3">
        <v>5.6000000000000001E-2</v>
      </c>
      <c r="G23" s="69"/>
      <c r="H23" s="69"/>
      <c r="W23">
        <v>3</v>
      </c>
    </row>
    <row r="24" spans="3:23" ht="15.75" thickBot="1" x14ac:dyDescent="0.3">
      <c r="C24" s="6" t="s">
        <v>10</v>
      </c>
      <c r="F24" s="2">
        <v>75000</v>
      </c>
      <c r="G24" s="69" t="s">
        <v>93</v>
      </c>
      <c r="H24" s="69"/>
      <c r="W24">
        <v>5</v>
      </c>
    </row>
    <row r="25" spans="3:23" ht="15.75" thickBot="1" x14ac:dyDescent="0.3">
      <c r="C25" s="44" t="s">
        <v>61</v>
      </c>
      <c r="G25" s="69" t="s">
        <v>94</v>
      </c>
      <c r="H25" s="71"/>
    </row>
    <row r="26" spans="3:23" ht="4.1500000000000004" customHeight="1" thickBot="1" x14ac:dyDescent="0.3">
      <c r="C26" s="45"/>
      <c r="D26" s="8"/>
      <c r="E26" s="8"/>
      <c r="F26" s="8"/>
      <c r="G26" s="8"/>
      <c r="H26" s="8"/>
      <c r="I26" s="8"/>
      <c r="J26" s="8"/>
      <c r="K26" s="8"/>
      <c r="L26" s="8"/>
      <c r="M26" s="8"/>
      <c r="N26" s="15"/>
      <c r="O26" s="15"/>
      <c r="P26" s="15"/>
      <c r="Q26" s="15"/>
      <c r="R26" s="15"/>
      <c r="S26" s="15"/>
    </row>
    <row r="27" spans="3:23" ht="6" customHeight="1" x14ac:dyDescent="0.25"/>
    <row r="28" spans="3:23" ht="6" customHeight="1" thickBot="1" x14ac:dyDescent="0.3"/>
    <row r="29" spans="3:23" ht="30.75" thickBot="1" x14ac:dyDescent="0.3">
      <c r="C29" s="9" t="s">
        <v>11</v>
      </c>
      <c r="D29" s="10" t="s">
        <v>4</v>
      </c>
      <c r="E29" s="10" t="s">
        <v>12</v>
      </c>
      <c r="F29" s="10" t="s">
        <v>13</v>
      </c>
      <c r="G29" s="11" t="s">
        <v>14</v>
      </c>
    </row>
    <row r="30" spans="3:23" x14ac:dyDescent="0.25">
      <c r="C30" s="12">
        <v>0</v>
      </c>
      <c r="D30" s="13"/>
      <c r="E30" s="13"/>
      <c r="F30" s="13"/>
      <c r="G30" s="43"/>
    </row>
    <row r="31" spans="3:23" x14ac:dyDescent="0.25">
      <c r="C31" s="12">
        <v>1</v>
      </c>
      <c r="D31" s="14"/>
      <c r="E31" s="13"/>
      <c r="F31" s="14"/>
      <c r="G31" s="13"/>
      <c r="K31" t="s">
        <v>15</v>
      </c>
    </row>
    <row r="32" spans="3:23" x14ac:dyDescent="0.25">
      <c r="C32" s="12">
        <v>2</v>
      </c>
      <c r="D32" s="14"/>
      <c r="E32" s="13"/>
      <c r="F32" s="14"/>
      <c r="G32" s="13"/>
    </row>
    <row r="33" spans="3:7" x14ac:dyDescent="0.25">
      <c r="C33" s="12">
        <v>3</v>
      </c>
      <c r="D33" s="14"/>
      <c r="E33" s="13"/>
      <c r="F33" s="14"/>
      <c r="G33" s="13"/>
    </row>
    <row r="34" spans="3:7" x14ac:dyDescent="0.25">
      <c r="C34" s="12">
        <v>4</v>
      </c>
      <c r="D34" s="14"/>
      <c r="E34" s="13"/>
      <c r="F34" s="14"/>
      <c r="G34" s="13"/>
    </row>
    <row r="35" spans="3:7" x14ac:dyDescent="0.25">
      <c r="C35" s="12">
        <v>5</v>
      </c>
      <c r="D35" s="14"/>
      <c r="E35" s="13"/>
      <c r="F35" s="14"/>
      <c r="G35" s="13"/>
    </row>
    <row r="36" spans="3:7" x14ac:dyDescent="0.25">
      <c r="C36" s="12">
        <v>6</v>
      </c>
      <c r="D36" s="14"/>
      <c r="E36" s="13"/>
      <c r="F36" s="14"/>
      <c r="G36" s="13"/>
    </row>
    <row r="37" spans="3:7" x14ac:dyDescent="0.25">
      <c r="C37" s="12">
        <v>7</v>
      </c>
      <c r="D37" s="14"/>
      <c r="E37" s="13"/>
      <c r="F37" s="14"/>
      <c r="G37" s="13"/>
    </row>
    <row r="38" spans="3:7" x14ac:dyDescent="0.25">
      <c r="C38" s="12">
        <v>8</v>
      </c>
      <c r="D38" s="14"/>
      <c r="E38" s="13"/>
      <c r="F38" s="14"/>
      <c r="G38" s="13"/>
    </row>
    <row r="39" spans="3:7" x14ac:dyDescent="0.25">
      <c r="C39" s="12">
        <v>9</v>
      </c>
      <c r="D39" s="14"/>
      <c r="E39" s="13"/>
      <c r="F39" s="14"/>
      <c r="G39" s="13"/>
    </row>
    <row r="40" spans="3:7" x14ac:dyDescent="0.25">
      <c r="C40" s="12">
        <v>10</v>
      </c>
      <c r="D40" s="14"/>
      <c r="E40" s="13"/>
      <c r="F40" s="14"/>
      <c r="G40" s="13"/>
    </row>
    <row r="41" spans="3:7" x14ac:dyDescent="0.25">
      <c r="C41" s="12">
        <v>11</v>
      </c>
      <c r="D41" s="14"/>
      <c r="E41" s="13"/>
      <c r="F41" s="14"/>
      <c r="G41" s="13"/>
    </row>
    <row r="42" spans="3:7" x14ac:dyDescent="0.25">
      <c r="C42" s="12">
        <v>12</v>
      </c>
      <c r="D42" s="14"/>
      <c r="E42" s="13"/>
      <c r="F42" s="14"/>
      <c r="G42" s="13"/>
    </row>
    <row r="43" spans="3:7" x14ac:dyDescent="0.25">
      <c r="C43" s="12">
        <v>13</v>
      </c>
      <c r="D43" s="14"/>
      <c r="E43" s="13"/>
      <c r="F43" s="14"/>
      <c r="G43" s="13"/>
    </row>
    <row r="44" spans="3:7" x14ac:dyDescent="0.25">
      <c r="C44" s="12">
        <v>14</v>
      </c>
      <c r="D44" s="14"/>
      <c r="E44" s="13"/>
      <c r="F44" s="14"/>
      <c r="G44" s="13"/>
    </row>
    <row r="45" spans="3:7" x14ac:dyDescent="0.25">
      <c r="C45" s="12">
        <v>15</v>
      </c>
      <c r="D45" s="14"/>
      <c r="E45" s="13"/>
      <c r="F45" s="14"/>
      <c r="G45" s="13"/>
    </row>
    <row r="46" spans="3:7" x14ac:dyDescent="0.25">
      <c r="C46" s="12">
        <v>16</v>
      </c>
      <c r="D46" s="14"/>
      <c r="E46" s="13"/>
      <c r="F46" s="14"/>
      <c r="G46" s="13"/>
    </row>
    <row r="47" spans="3:7" x14ac:dyDescent="0.25">
      <c r="C47" s="12">
        <v>17</v>
      </c>
      <c r="D47" s="14"/>
      <c r="E47" s="13"/>
      <c r="F47" s="14"/>
      <c r="G47" s="13"/>
    </row>
    <row r="48" spans="3:7" x14ac:dyDescent="0.25">
      <c r="C48" s="12">
        <v>18</v>
      </c>
      <c r="D48" s="14"/>
      <c r="E48" s="13"/>
      <c r="F48" s="14"/>
      <c r="G48" s="13"/>
    </row>
    <row r="49" spans="3:7" x14ac:dyDescent="0.25">
      <c r="C49" s="12">
        <v>19</v>
      </c>
      <c r="D49" s="14"/>
      <c r="E49" s="13"/>
      <c r="F49" s="14"/>
      <c r="G49" s="13"/>
    </row>
    <row r="50" spans="3:7" x14ac:dyDescent="0.25">
      <c r="C50" s="12">
        <v>20</v>
      </c>
      <c r="D50" s="14"/>
      <c r="E50" s="13"/>
      <c r="F50" s="14"/>
      <c r="G50" s="13"/>
    </row>
    <row r="51" spans="3:7" x14ac:dyDescent="0.25">
      <c r="C51" s="12">
        <v>21</v>
      </c>
      <c r="D51" s="14"/>
      <c r="E51" s="13"/>
      <c r="F51" s="14"/>
      <c r="G51" s="13"/>
    </row>
    <row r="52" spans="3:7" x14ac:dyDescent="0.25">
      <c r="C52" s="12">
        <v>22</v>
      </c>
      <c r="D52" s="14"/>
      <c r="E52" s="13"/>
      <c r="F52" s="14"/>
      <c r="G52" s="13"/>
    </row>
    <row r="53" spans="3:7" x14ac:dyDescent="0.25">
      <c r="C53" s="12">
        <v>23</v>
      </c>
      <c r="D53" s="14"/>
      <c r="E53" s="13"/>
      <c r="F53" s="14"/>
      <c r="G53" s="13"/>
    </row>
    <row r="54" spans="3:7" x14ac:dyDescent="0.25">
      <c r="C54" s="12">
        <v>24</v>
      </c>
      <c r="D54" s="14"/>
      <c r="E54" s="13"/>
      <c r="F54" s="14"/>
      <c r="G54" s="13"/>
    </row>
    <row r="55" spans="3:7" x14ac:dyDescent="0.25">
      <c r="C55" s="12">
        <v>25</v>
      </c>
      <c r="D55" s="14"/>
      <c r="E55" s="13"/>
      <c r="F55" s="14"/>
      <c r="G55" s="13"/>
    </row>
    <row r="56" spans="3:7" x14ac:dyDescent="0.25">
      <c r="C56" s="12">
        <v>26</v>
      </c>
      <c r="D56" s="14"/>
      <c r="E56" s="13"/>
      <c r="F56" s="14"/>
      <c r="G56" s="13"/>
    </row>
    <row r="57" spans="3:7" x14ac:dyDescent="0.25">
      <c r="C57" s="12">
        <v>27</v>
      </c>
      <c r="D57" s="14"/>
      <c r="E57" s="13"/>
      <c r="F57" s="14"/>
      <c r="G57" s="13"/>
    </row>
    <row r="58" spans="3:7" x14ac:dyDescent="0.25">
      <c r="C58" s="12">
        <v>28</v>
      </c>
      <c r="D58" s="14"/>
      <c r="E58" s="13"/>
      <c r="F58" s="14"/>
      <c r="G58" s="13"/>
    </row>
    <row r="59" spans="3:7" x14ac:dyDescent="0.25">
      <c r="C59" s="12">
        <v>29</v>
      </c>
      <c r="D59" s="14"/>
      <c r="E59" s="13"/>
      <c r="F59" s="14"/>
      <c r="G59" s="13"/>
    </row>
    <row r="60" spans="3:7" x14ac:dyDescent="0.25">
      <c r="C60" s="12">
        <v>30</v>
      </c>
      <c r="D60" s="14"/>
      <c r="E60" s="13"/>
      <c r="F60" s="14"/>
      <c r="G60" s="13"/>
    </row>
    <row r="61" spans="3:7" x14ac:dyDescent="0.25">
      <c r="C61" s="12">
        <v>31</v>
      </c>
      <c r="D61" s="14"/>
      <c r="E61" s="13"/>
      <c r="F61" s="14"/>
      <c r="G61" s="13"/>
    </row>
    <row r="62" spans="3:7" x14ac:dyDescent="0.25">
      <c r="C62" s="12">
        <v>32</v>
      </c>
      <c r="D62" s="14"/>
      <c r="E62" s="13"/>
      <c r="F62" s="14"/>
      <c r="G62" s="13"/>
    </row>
    <row r="63" spans="3:7" x14ac:dyDescent="0.25">
      <c r="C63" s="12">
        <v>33</v>
      </c>
      <c r="D63" s="14"/>
      <c r="E63" s="13"/>
      <c r="F63" s="14"/>
      <c r="G63" s="13"/>
    </row>
    <row r="64" spans="3:7" x14ac:dyDescent="0.25">
      <c r="C64" s="12">
        <v>34</v>
      </c>
      <c r="D64" s="14"/>
      <c r="E64" s="13"/>
      <c r="F64" s="14"/>
      <c r="G64" s="13"/>
    </row>
    <row r="65" spans="3:7" x14ac:dyDescent="0.25">
      <c r="C65" s="12">
        <v>35</v>
      </c>
      <c r="D65" s="14"/>
      <c r="E65" s="13"/>
      <c r="F65" s="14"/>
      <c r="G65" s="13"/>
    </row>
    <row r="66" spans="3:7" x14ac:dyDescent="0.25">
      <c r="C66" s="12">
        <v>36</v>
      </c>
      <c r="D66" s="14"/>
      <c r="E66" s="13"/>
      <c r="F66" s="14"/>
      <c r="G66" s="13"/>
    </row>
    <row r="67" spans="3:7" x14ac:dyDescent="0.25">
      <c r="C67" s="12">
        <v>37</v>
      </c>
      <c r="D67" s="14"/>
      <c r="E67" s="13"/>
      <c r="F67" s="14"/>
      <c r="G67" s="13"/>
    </row>
    <row r="68" spans="3:7" x14ac:dyDescent="0.25">
      <c r="C68" s="12">
        <v>38</v>
      </c>
      <c r="D68" s="14"/>
      <c r="E68" s="13"/>
      <c r="F68" s="14"/>
      <c r="G68" s="13"/>
    </row>
    <row r="69" spans="3:7" x14ac:dyDescent="0.25">
      <c r="C69" s="12">
        <v>39</v>
      </c>
      <c r="D69" s="14"/>
      <c r="E69" s="13"/>
      <c r="F69" s="14"/>
      <c r="G69" s="13"/>
    </row>
    <row r="70" spans="3:7" x14ac:dyDescent="0.25">
      <c r="C70" s="12">
        <v>40</v>
      </c>
      <c r="D70" s="14"/>
      <c r="E70" s="13"/>
      <c r="F70" s="14"/>
      <c r="G70" s="13"/>
    </row>
    <row r="71" spans="3:7" x14ac:dyDescent="0.25">
      <c r="C71" s="12">
        <v>41</v>
      </c>
      <c r="D71" s="14"/>
      <c r="E71" s="13"/>
      <c r="F71" s="14"/>
      <c r="G71" s="13"/>
    </row>
    <row r="72" spans="3:7" x14ac:dyDescent="0.25">
      <c r="C72" s="12">
        <v>42</v>
      </c>
      <c r="D72" s="14"/>
      <c r="E72" s="13"/>
      <c r="F72" s="14"/>
      <c r="G72" s="13"/>
    </row>
    <row r="73" spans="3:7" x14ac:dyDescent="0.25">
      <c r="C73" s="12">
        <v>43</v>
      </c>
      <c r="D73" s="14"/>
      <c r="E73" s="13"/>
      <c r="F73" s="14"/>
      <c r="G73" s="13"/>
    </row>
    <row r="74" spans="3:7" x14ac:dyDescent="0.25">
      <c r="C74" s="12">
        <v>44</v>
      </c>
      <c r="D74" s="14"/>
      <c r="E74" s="13"/>
      <c r="F74" s="14"/>
      <c r="G74" s="13"/>
    </row>
    <row r="75" spans="3:7" x14ac:dyDescent="0.25">
      <c r="C75" s="12">
        <v>45</v>
      </c>
      <c r="D75" s="14"/>
      <c r="E75" s="13"/>
      <c r="F75" s="14"/>
      <c r="G75" s="13"/>
    </row>
    <row r="76" spans="3:7" x14ac:dyDescent="0.25">
      <c r="C76" s="12">
        <v>46</v>
      </c>
      <c r="D76" s="14"/>
      <c r="E76" s="13"/>
      <c r="F76" s="14"/>
      <c r="G76" s="13"/>
    </row>
    <row r="77" spans="3:7" x14ac:dyDescent="0.25">
      <c r="C77" s="12">
        <v>47</v>
      </c>
      <c r="D77" s="14"/>
      <c r="E77" s="13"/>
      <c r="F77" s="14"/>
      <c r="G77" s="13"/>
    </row>
    <row r="78" spans="3:7" x14ac:dyDescent="0.25">
      <c r="C78" s="12">
        <v>48</v>
      </c>
      <c r="D78" s="14"/>
      <c r="E78" s="13"/>
      <c r="F78" s="14"/>
      <c r="G78" s="13"/>
    </row>
    <row r="79" spans="3:7" x14ac:dyDescent="0.25">
      <c r="C79" s="12">
        <v>49</v>
      </c>
      <c r="D79" s="14"/>
      <c r="E79" s="13"/>
      <c r="F79" s="14"/>
      <c r="G79" s="13"/>
    </row>
    <row r="80" spans="3:7" x14ac:dyDescent="0.25">
      <c r="C80" s="12">
        <v>50</v>
      </c>
      <c r="D80" s="14"/>
      <c r="E80" s="13"/>
      <c r="F80" s="14"/>
      <c r="G80" s="13"/>
    </row>
    <row r="81" spans="3:7" x14ac:dyDescent="0.25">
      <c r="C81" s="12">
        <v>51</v>
      </c>
      <c r="D81" s="14"/>
      <c r="E81" s="13"/>
      <c r="F81" s="14"/>
      <c r="G81" s="13"/>
    </row>
    <row r="82" spans="3:7" x14ac:dyDescent="0.25">
      <c r="C82" s="12">
        <v>52</v>
      </c>
      <c r="D82" s="14"/>
      <c r="E82" s="13"/>
      <c r="F82" s="14"/>
      <c r="G82" s="13"/>
    </row>
    <row r="83" spans="3:7" x14ac:dyDescent="0.25">
      <c r="C83" s="12">
        <v>53</v>
      </c>
      <c r="D83" s="14"/>
      <c r="E83" s="13"/>
      <c r="F83" s="14"/>
      <c r="G83" s="13"/>
    </row>
    <row r="84" spans="3:7" x14ac:dyDescent="0.25">
      <c r="C84" s="12">
        <v>54</v>
      </c>
      <c r="D84" s="14"/>
      <c r="E84" s="13"/>
      <c r="F84" s="14"/>
      <c r="G84" s="13"/>
    </row>
    <row r="85" spans="3:7" x14ac:dyDescent="0.25">
      <c r="C85" s="12">
        <v>55</v>
      </c>
      <c r="D85" s="14"/>
      <c r="E85" s="13"/>
      <c r="F85" s="14"/>
      <c r="G85" s="13"/>
    </row>
    <row r="86" spans="3:7" x14ac:dyDescent="0.25">
      <c r="C86" s="12">
        <v>56</v>
      </c>
      <c r="D86" s="14"/>
      <c r="E86" s="13"/>
      <c r="F86" s="14"/>
      <c r="G86" s="13"/>
    </row>
    <row r="87" spans="3:7" x14ac:dyDescent="0.25">
      <c r="C87" s="12">
        <v>57</v>
      </c>
      <c r="D87" s="14"/>
      <c r="E87" s="13"/>
      <c r="F87" s="14"/>
      <c r="G87" s="13"/>
    </row>
    <row r="88" spans="3:7" x14ac:dyDescent="0.25">
      <c r="C88" s="12">
        <v>58</v>
      </c>
      <c r="D88" s="14"/>
      <c r="E88" s="13"/>
      <c r="F88" s="14"/>
      <c r="G88" s="13"/>
    </row>
    <row r="89" spans="3:7" x14ac:dyDescent="0.25">
      <c r="C89" s="12">
        <v>59</v>
      </c>
      <c r="D89" s="14"/>
      <c r="E89" s="13"/>
      <c r="F89" s="14"/>
      <c r="G89" s="13"/>
    </row>
    <row r="90" spans="3:7" x14ac:dyDescent="0.25">
      <c r="C90" s="12">
        <v>60</v>
      </c>
      <c r="D90" s="14"/>
      <c r="E90" s="13"/>
      <c r="F90" s="14"/>
      <c r="G90" s="13"/>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8:G31"/>
  <sheetViews>
    <sheetView zoomScale="115" zoomScaleNormal="115" workbookViewId="0"/>
  </sheetViews>
  <sheetFormatPr defaultColWidth="8.7109375" defaultRowHeight="15" x14ac:dyDescent="0.25"/>
  <cols>
    <col min="1" max="1" width="6.42578125" style="49" customWidth="1"/>
    <col min="2" max="2" width="29.28515625" style="49" customWidth="1"/>
    <col min="3" max="3" width="14" style="49" customWidth="1"/>
    <col min="4" max="4" width="2.5703125" style="49" customWidth="1"/>
    <col min="5" max="5" width="15.7109375" style="49" customWidth="1"/>
    <col min="6" max="6" width="30" style="49" customWidth="1"/>
    <col min="7" max="7" width="18.42578125" style="49" customWidth="1"/>
    <col min="8" max="16384" width="8.7109375" style="49"/>
  </cols>
  <sheetData>
    <row r="18" spans="2:7" ht="15.75" thickBot="1" x14ac:dyDescent="0.3">
      <c r="B18" s="49" t="s">
        <v>63</v>
      </c>
      <c r="C18" s="91">
        <v>60000</v>
      </c>
      <c r="E18" s="49" t="s">
        <v>80</v>
      </c>
    </row>
    <row r="19" spans="2:7" ht="15.75" thickBot="1" x14ac:dyDescent="0.3">
      <c r="B19" s="49" t="s">
        <v>64</v>
      </c>
      <c r="C19" s="90">
        <v>10</v>
      </c>
      <c r="E19" s="49" t="s">
        <v>81</v>
      </c>
      <c r="G19" s="5"/>
    </row>
    <row r="20" spans="2:7" x14ac:dyDescent="0.25">
      <c r="B20" s="49" t="s">
        <v>16</v>
      </c>
      <c r="C20" s="92">
        <v>6.5000000000000002E-2</v>
      </c>
    </row>
    <row r="21" spans="2:7" x14ac:dyDescent="0.25">
      <c r="B21" s="49" t="s">
        <v>65</v>
      </c>
      <c r="C21" s="91">
        <v>1200</v>
      </c>
      <c r="E21" s="49" t="s">
        <v>79</v>
      </c>
    </row>
    <row r="22" spans="2:7" ht="15.75" thickBot="1" x14ac:dyDescent="0.3">
      <c r="E22" s="49" t="s">
        <v>66</v>
      </c>
    </row>
    <row r="23" spans="2:7" ht="15.75" thickBot="1" x14ac:dyDescent="0.3">
      <c r="E23" s="49" t="s">
        <v>82</v>
      </c>
      <c r="G23" s="50"/>
    </row>
    <row r="25" spans="2:7" x14ac:dyDescent="0.25">
      <c r="E25" s="49" t="s">
        <v>67</v>
      </c>
    </row>
    <row r="26" spans="2:7" x14ac:dyDescent="0.25">
      <c r="E26" s="49" t="s">
        <v>68</v>
      </c>
    </row>
    <row r="27" spans="2:7" x14ac:dyDescent="0.25">
      <c r="E27" s="49" t="s">
        <v>69</v>
      </c>
    </row>
    <row r="28" spans="2:7" x14ac:dyDescent="0.25">
      <c r="E28" s="49" t="s">
        <v>70</v>
      </c>
    </row>
    <row r="29" spans="2:7" x14ac:dyDescent="0.25">
      <c r="E29" s="49" t="s">
        <v>71</v>
      </c>
    </row>
    <row r="30" spans="2:7" ht="15.75" thickBot="1" x14ac:dyDescent="0.3">
      <c r="E30" s="49" t="s">
        <v>72</v>
      </c>
    </row>
    <row r="31" spans="2:7" ht="15.75" thickBot="1" x14ac:dyDescent="0.3">
      <c r="E31" s="49" t="s">
        <v>73</v>
      </c>
      <c r="G31" s="5"/>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8"/>
  <sheetViews>
    <sheetView zoomScale="130" zoomScaleNormal="130" workbookViewId="0"/>
  </sheetViews>
  <sheetFormatPr defaultRowHeight="15" x14ac:dyDescent="0.25"/>
  <cols>
    <col min="1" max="1" width="4.28515625" customWidth="1"/>
    <col min="6" max="6" width="13.28515625" bestFit="1" customWidth="1"/>
    <col min="7" max="7" width="12" customWidth="1"/>
    <col min="8" max="8" width="12.140625" customWidth="1"/>
    <col min="9" max="9" width="11.7109375" customWidth="1"/>
  </cols>
  <sheetData>
    <row r="2" spans="2:13" ht="14.65" customHeight="1" x14ac:dyDescent="0.25">
      <c r="B2" s="16" t="s">
        <v>151</v>
      </c>
      <c r="C2" s="72"/>
      <c r="D2" s="72"/>
      <c r="E2" s="72"/>
      <c r="F2" s="72"/>
      <c r="G2" s="72"/>
    </row>
    <row r="3" spans="2:13" ht="14.65" customHeight="1" x14ac:dyDescent="0.25">
      <c r="B3" s="93"/>
      <c r="C3" s="72"/>
      <c r="D3" s="72"/>
      <c r="E3" s="72"/>
      <c r="F3" s="72"/>
      <c r="G3" s="72"/>
    </row>
    <row r="4" spans="2:13" ht="14.65" customHeight="1" x14ac:dyDescent="0.25">
      <c r="B4" s="16" t="s">
        <v>62</v>
      </c>
      <c r="C4" s="72"/>
      <c r="D4" s="72"/>
      <c r="E4" s="72"/>
      <c r="F4" s="72"/>
      <c r="G4" s="72"/>
    </row>
    <row r="5" spans="2:13" s="16" customFormat="1" ht="16.5" customHeight="1" x14ac:dyDescent="0.25">
      <c r="B5" s="7" t="s">
        <v>8</v>
      </c>
      <c r="F5" s="109">
        <v>250000</v>
      </c>
    </row>
    <row r="6" spans="2:13" s="16" customFormat="1" ht="16.5" customHeight="1" x14ac:dyDescent="0.25">
      <c r="B6" s="7" t="s">
        <v>152</v>
      </c>
      <c r="F6" s="110">
        <v>4</v>
      </c>
    </row>
    <row r="7" spans="2:13" s="16" customFormat="1" ht="16.5" customHeight="1" x14ac:dyDescent="0.25">
      <c r="B7" s="7" t="s">
        <v>9</v>
      </c>
      <c r="F7" s="111">
        <v>8.5000000000000006E-2</v>
      </c>
    </row>
    <row r="8" spans="2:13" s="16" customFormat="1" ht="16.5" customHeight="1" x14ac:dyDescent="0.25">
      <c r="B8" s="7"/>
      <c r="F8" s="114"/>
    </row>
    <row r="9" spans="2:13" s="16" customFormat="1" ht="16.5" customHeight="1" x14ac:dyDescent="0.25">
      <c r="B9" s="7" t="s">
        <v>144</v>
      </c>
      <c r="F9" s="116"/>
    </row>
    <row r="10" spans="2:13" s="16" customFormat="1" ht="16.5" customHeight="1" x14ac:dyDescent="0.25">
      <c r="B10" s="7"/>
    </row>
    <row r="11" spans="2:13" ht="16.5" customHeight="1" x14ac:dyDescent="0.25">
      <c r="B11" s="113" t="s">
        <v>150</v>
      </c>
      <c r="C11" s="72"/>
      <c r="D11" s="72"/>
      <c r="E11" s="72"/>
      <c r="F11" s="72"/>
      <c r="G11" s="72"/>
    </row>
    <row r="12" spans="2:13" ht="16.5" customHeight="1" x14ac:dyDescent="0.25">
      <c r="B12" s="113" t="s">
        <v>140</v>
      </c>
      <c r="C12" s="72"/>
      <c r="D12" s="72"/>
      <c r="E12" s="72"/>
      <c r="F12" s="72"/>
      <c r="G12" s="72"/>
    </row>
    <row r="13" spans="2:13" s="72" customFormat="1" ht="16.5" customHeight="1" x14ac:dyDescent="0.25">
      <c r="B13" s="113" t="s">
        <v>141</v>
      </c>
    </row>
    <row r="14" spans="2:13" ht="16.5" customHeight="1" x14ac:dyDescent="0.25">
      <c r="B14" s="113" t="s">
        <v>142</v>
      </c>
      <c r="C14" s="72"/>
      <c r="D14" s="72"/>
      <c r="E14" s="72"/>
      <c r="F14" s="72"/>
      <c r="G14" s="72"/>
      <c r="M14" s="72"/>
    </row>
    <row r="15" spans="2:13" s="72" customFormat="1" ht="14.65" customHeight="1" thickBot="1" x14ac:dyDescent="0.3">
      <c r="B15" s="93"/>
    </row>
    <row r="16" spans="2:13" ht="21" customHeight="1" thickBot="1" x14ac:dyDescent="0.3">
      <c r="B16" s="136" t="s">
        <v>143</v>
      </c>
      <c r="C16" s="136"/>
      <c r="D16" s="136"/>
      <c r="E16" s="136"/>
      <c r="F16" s="136"/>
      <c r="G16" s="136"/>
      <c r="H16" s="136"/>
      <c r="I16" s="136"/>
      <c r="J16" s="136"/>
      <c r="K16" s="136"/>
      <c r="M16" s="72"/>
    </row>
    <row r="17" spans="2:13" s="93" customFormat="1" ht="9" customHeight="1" x14ac:dyDescent="0.25"/>
    <row r="18" spans="2:13" s="98" customFormat="1" x14ac:dyDescent="0.25">
      <c r="B18" s="112" t="s">
        <v>145</v>
      </c>
    </row>
    <row r="19" spans="2:13" s="98" customFormat="1" ht="15.75" thickBot="1" x14ac:dyDescent="0.3"/>
    <row r="20" spans="2:13" s="98" customFormat="1" ht="18" customHeight="1" thickBot="1" x14ac:dyDescent="0.3">
      <c r="C20" s="16" t="s">
        <v>146</v>
      </c>
      <c r="I20" s="115"/>
    </row>
    <row r="21" spans="2:13" s="98" customFormat="1" ht="18" customHeight="1" thickBot="1" x14ac:dyDescent="0.3">
      <c r="C21" s="16" t="s">
        <v>147</v>
      </c>
      <c r="I21" s="115"/>
    </row>
    <row r="22" spans="2:13" s="98" customFormat="1" ht="18" customHeight="1" thickBot="1" x14ac:dyDescent="0.3">
      <c r="C22" s="16" t="s">
        <v>149</v>
      </c>
      <c r="I22" s="115"/>
    </row>
    <row r="23" spans="2:13" s="98" customFormat="1" ht="18" customHeight="1" thickBot="1" x14ac:dyDescent="0.3">
      <c r="C23" s="16" t="s">
        <v>148</v>
      </c>
      <c r="I23" s="115"/>
    </row>
    <row r="24" spans="2:13" ht="15.75" thickBot="1" x14ac:dyDescent="0.3">
      <c r="M24" s="72"/>
    </row>
    <row r="25" spans="2:13" s="98" customFormat="1" ht="21" customHeight="1" thickBot="1" x14ac:dyDescent="0.3">
      <c r="B25" s="136" t="s">
        <v>108</v>
      </c>
      <c r="C25" s="136"/>
      <c r="D25" s="136"/>
      <c r="E25" s="136"/>
      <c r="F25" s="136"/>
      <c r="G25" s="136"/>
      <c r="H25" s="136"/>
      <c r="I25" s="136"/>
      <c r="J25" s="136"/>
      <c r="K25" s="136"/>
    </row>
    <row r="26" spans="2:13" x14ac:dyDescent="0.25">
      <c r="M26" s="72"/>
    </row>
    <row r="27" spans="2:13" x14ac:dyDescent="0.25">
      <c r="M27" s="72"/>
    </row>
    <row r="28" spans="2:13" x14ac:dyDescent="0.25">
      <c r="M28" s="72"/>
    </row>
    <row r="29" spans="2:13" x14ac:dyDescent="0.25">
      <c r="M29" s="72"/>
    </row>
    <row r="30" spans="2:13" x14ac:dyDescent="0.25">
      <c r="M30" s="72"/>
    </row>
    <row r="31" spans="2:13" x14ac:dyDescent="0.25">
      <c r="M31" s="72"/>
    </row>
    <row r="32" spans="2:13" x14ac:dyDescent="0.25">
      <c r="M32" s="72"/>
    </row>
    <row r="33" spans="13:13" x14ac:dyDescent="0.25">
      <c r="M33" s="72"/>
    </row>
    <row r="34" spans="13:13" x14ac:dyDescent="0.25">
      <c r="M34" s="72"/>
    </row>
    <row r="35" spans="13:13" x14ac:dyDescent="0.25">
      <c r="M35" s="72"/>
    </row>
    <row r="36" spans="13:13" x14ac:dyDescent="0.25">
      <c r="M36" s="72"/>
    </row>
    <row r="37" spans="13:13" x14ac:dyDescent="0.25">
      <c r="M37" s="72"/>
    </row>
    <row r="38" spans="13:13" x14ac:dyDescent="0.25">
      <c r="M38" s="72"/>
    </row>
  </sheetData>
  <mergeCells count="2">
    <mergeCell ref="B16:K16"/>
    <mergeCell ref="B25:K2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97"/>
  <sheetViews>
    <sheetView zoomScale="190" zoomScaleNormal="190" workbookViewId="0"/>
  </sheetViews>
  <sheetFormatPr defaultRowHeight="15" x14ac:dyDescent="0.25"/>
  <cols>
    <col min="1" max="1" width="3.5703125" customWidth="1"/>
    <col min="2" max="2" width="3.7109375" customWidth="1"/>
    <col min="3" max="3" width="12.5703125" customWidth="1"/>
    <col min="4" max="5" width="13.7109375" customWidth="1"/>
    <col min="6" max="6" width="11.85546875" customWidth="1"/>
    <col min="7" max="7" width="9.7109375" customWidth="1"/>
    <col min="8" max="8" width="12.28515625" bestFit="1" customWidth="1"/>
    <col min="10" max="14" width="12.7109375" customWidth="1"/>
  </cols>
  <sheetData>
    <row r="2" spans="2:8" ht="23.25" x14ac:dyDescent="0.35">
      <c r="B2" s="56" t="s">
        <v>84</v>
      </c>
    </row>
    <row r="3" spans="2:8" ht="23.25" x14ac:dyDescent="0.35">
      <c r="B3" s="1"/>
    </row>
    <row r="4" spans="2:8" ht="23.25" x14ac:dyDescent="0.35">
      <c r="B4" s="1"/>
    </row>
    <row r="5" spans="2:8" ht="23.25" x14ac:dyDescent="0.35">
      <c r="B5" s="1"/>
    </row>
    <row r="6" spans="2:8" ht="23.25" x14ac:dyDescent="0.35">
      <c r="B6" s="1"/>
    </row>
    <row r="7" spans="2:8" ht="23.25" x14ac:dyDescent="0.35">
      <c r="B7" s="1"/>
    </row>
    <row r="10" spans="2:8" x14ac:dyDescent="0.25">
      <c r="H10" s="4"/>
    </row>
    <row r="11" spans="2:8" x14ac:dyDescent="0.25">
      <c r="B11" s="46" t="s">
        <v>0</v>
      </c>
      <c r="C11" s="85" t="s">
        <v>2</v>
      </c>
    </row>
    <row r="12" spans="2:8" x14ac:dyDescent="0.25">
      <c r="C12" s="85" t="s">
        <v>85</v>
      </c>
    </row>
    <row r="13" spans="2:8" x14ac:dyDescent="0.25">
      <c r="C13" s="85" t="s">
        <v>153</v>
      </c>
    </row>
    <row r="14" spans="2:8" s="55" customFormat="1" x14ac:dyDescent="0.25">
      <c r="C14" s="85" t="s">
        <v>127</v>
      </c>
    </row>
    <row r="15" spans="2:8" s="55" customFormat="1" ht="15.75" thickBot="1" x14ac:dyDescent="0.3"/>
    <row r="16" spans="2:8" ht="15.75" thickBot="1" x14ac:dyDescent="0.3">
      <c r="D16" s="62" t="s">
        <v>86</v>
      </c>
      <c r="E16" s="63" t="s">
        <v>4</v>
      </c>
    </row>
    <row r="17" spans="3:10" x14ac:dyDescent="0.25">
      <c r="D17" s="64">
        <v>1</v>
      </c>
      <c r="E17" s="66">
        <v>0</v>
      </c>
    </row>
    <row r="18" spans="3:10" x14ac:dyDescent="0.25">
      <c r="D18" s="65">
        <v>2</v>
      </c>
      <c r="E18" s="66">
        <v>0</v>
      </c>
    </row>
    <row r="19" spans="3:10" x14ac:dyDescent="0.25">
      <c r="D19" s="65">
        <v>3</v>
      </c>
      <c r="E19" s="97">
        <v>0</v>
      </c>
    </row>
    <row r="20" spans="3:10" ht="15.75" thickBot="1" x14ac:dyDescent="0.3">
      <c r="D20" s="65">
        <v>4</v>
      </c>
      <c r="E20" s="97">
        <v>0</v>
      </c>
    </row>
    <row r="21" spans="3:10" ht="15.75" thickBot="1" x14ac:dyDescent="0.3">
      <c r="D21" s="65">
        <v>5</v>
      </c>
      <c r="E21" s="96">
        <v>3500</v>
      </c>
      <c r="F21" t="s">
        <v>5</v>
      </c>
    </row>
    <row r="22" spans="3:10" x14ac:dyDescent="0.25">
      <c r="D22" s="65">
        <v>6</v>
      </c>
      <c r="E22" s="97">
        <f t="shared" ref="E22:E25" si="0">E21</f>
        <v>3500</v>
      </c>
      <c r="J22" s="51"/>
    </row>
    <row r="23" spans="3:10" x14ac:dyDescent="0.25">
      <c r="D23" s="65">
        <v>7</v>
      </c>
      <c r="E23" s="97">
        <f t="shared" si="0"/>
        <v>3500</v>
      </c>
    </row>
    <row r="24" spans="3:10" s="57" customFormat="1" x14ac:dyDescent="0.25">
      <c r="D24" s="65">
        <v>8</v>
      </c>
      <c r="E24" s="97">
        <f t="shared" si="0"/>
        <v>3500</v>
      </c>
    </row>
    <row r="25" spans="3:10" s="72" customFormat="1" ht="15.75" thickBot="1" x14ac:dyDescent="0.3">
      <c r="D25" s="74">
        <v>9</v>
      </c>
      <c r="E25" s="97">
        <f t="shared" si="0"/>
        <v>3500</v>
      </c>
    </row>
    <row r="26" spans="3:10" s="57" customFormat="1" ht="15.75" thickBot="1" x14ac:dyDescent="0.3">
      <c r="D26" s="58">
        <v>10</v>
      </c>
      <c r="E26" s="96">
        <v>1000</v>
      </c>
      <c r="F26" t="s">
        <v>5</v>
      </c>
    </row>
    <row r="27" spans="3:10" s="57" customFormat="1" x14ac:dyDescent="0.25">
      <c r="D27" s="53"/>
      <c r="E27" s="52"/>
    </row>
    <row r="28" spans="3:10" s="57" customFormat="1" x14ac:dyDescent="0.25">
      <c r="C28" s="59" t="s">
        <v>87</v>
      </c>
      <c r="D28" s="59"/>
      <c r="E28" s="95">
        <v>7.0000000000000007E-2</v>
      </c>
    </row>
    <row r="30" spans="3:10" x14ac:dyDescent="0.25">
      <c r="C30" s="60" t="s">
        <v>88</v>
      </c>
      <c r="D30" s="60"/>
      <c r="E30" s="60"/>
    </row>
    <row r="31" spans="3:10" x14ac:dyDescent="0.25">
      <c r="C31" s="60" t="s">
        <v>89</v>
      </c>
      <c r="D31" s="60"/>
      <c r="E31" s="60"/>
    </row>
    <row r="32" spans="3:10" x14ac:dyDescent="0.25">
      <c r="C32" s="60" t="s">
        <v>154</v>
      </c>
      <c r="D32" s="60"/>
      <c r="E32" s="60"/>
    </row>
    <row r="33" spans="2:11" ht="15.75" thickBot="1" x14ac:dyDescent="0.3"/>
    <row r="34" spans="2:11" ht="15.75" thickBot="1" x14ac:dyDescent="0.3">
      <c r="C34" s="61" t="s">
        <v>90</v>
      </c>
      <c r="D34" s="137"/>
      <c r="E34" s="138"/>
    </row>
    <row r="36" spans="2:11" s="72" customFormat="1" x14ac:dyDescent="0.25">
      <c r="B36" s="67" t="s">
        <v>1</v>
      </c>
      <c r="C36" s="72" t="s">
        <v>99</v>
      </c>
    </row>
    <row r="37" spans="2:11" s="72" customFormat="1" x14ac:dyDescent="0.25">
      <c r="C37" s="75" t="s">
        <v>102</v>
      </c>
    </row>
    <row r="38" spans="2:11" s="72" customFormat="1" x14ac:dyDescent="0.25">
      <c r="C38" s="75" t="s">
        <v>155</v>
      </c>
    </row>
    <row r="39" spans="2:11" s="72" customFormat="1" ht="15.75" thickBot="1" x14ac:dyDescent="0.3"/>
    <row r="40" spans="2:11" s="72" customFormat="1" ht="15.75" thickBot="1" x14ac:dyDescent="0.3">
      <c r="C40" s="76" t="s">
        <v>100</v>
      </c>
      <c r="F40" s="77">
        <v>0.125</v>
      </c>
    </row>
    <row r="41" spans="2:11" s="72" customFormat="1" ht="10.5" customHeight="1" thickBot="1" x14ac:dyDescent="0.3">
      <c r="E41" s="8"/>
      <c r="F41" s="8"/>
    </row>
    <row r="42" spans="2:11" s="72" customFormat="1" ht="45.75" thickBot="1" x14ac:dyDescent="0.3">
      <c r="E42" s="80" t="s">
        <v>107</v>
      </c>
      <c r="F42" s="80" t="s">
        <v>101</v>
      </c>
    </row>
    <row r="43" spans="2:11" s="72" customFormat="1" ht="15.75" thickBot="1" x14ac:dyDescent="0.3">
      <c r="E43" s="12" t="s">
        <v>103</v>
      </c>
      <c r="F43" s="79"/>
    </row>
    <row r="44" spans="2:11" s="72" customFormat="1" ht="15.75" thickBot="1" x14ac:dyDescent="0.3">
      <c r="E44" s="12" t="s">
        <v>104</v>
      </c>
      <c r="F44" s="78"/>
    </row>
    <row r="45" spans="2:11" s="72" customFormat="1" ht="15.75" thickBot="1" x14ac:dyDescent="0.3">
      <c r="E45" s="12" t="s">
        <v>106</v>
      </c>
      <c r="F45" s="78"/>
    </row>
    <row r="46" spans="2:11" s="72" customFormat="1" ht="15.75" thickBot="1" x14ac:dyDescent="0.3">
      <c r="E46" s="81" t="s">
        <v>105</v>
      </c>
      <c r="F46" s="71"/>
    </row>
    <row r="47" spans="2:11" s="72" customFormat="1" x14ac:dyDescent="0.25"/>
    <row r="48" spans="2:11" x14ac:dyDescent="0.25">
      <c r="K48" s="72"/>
    </row>
    <row r="49" spans="2:11" x14ac:dyDescent="0.25">
      <c r="B49" s="67" t="s">
        <v>6</v>
      </c>
      <c r="C49" t="s">
        <v>76</v>
      </c>
      <c r="K49" s="72"/>
    </row>
    <row r="50" spans="2:11" s="85" customFormat="1" x14ac:dyDescent="0.25">
      <c r="B50" s="86"/>
    </row>
    <row r="51" spans="2:11" s="85" customFormat="1" x14ac:dyDescent="0.25">
      <c r="B51" s="86"/>
    </row>
    <row r="52" spans="2:11" s="85" customFormat="1" x14ac:dyDescent="0.25">
      <c r="B52" s="86"/>
    </row>
    <row r="53" spans="2:11" s="85" customFormat="1" ht="30.4" customHeight="1" x14ac:dyDescent="0.25">
      <c r="B53" s="86"/>
    </row>
    <row r="54" spans="2:11" ht="35.25" customHeight="1" x14ac:dyDescent="0.25">
      <c r="C54" s="98" t="s">
        <v>157</v>
      </c>
      <c r="K54" s="72"/>
    </row>
    <row r="55" spans="2:11" x14ac:dyDescent="0.25">
      <c r="C55" s="98" t="s">
        <v>156</v>
      </c>
      <c r="K55" s="72"/>
    </row>
    <row r="56" spans="2:11" x14ac:dyDescent="0.25">
      <c r="C56" s="98" t="s">
        <v>77</v>
      </c>
      <c r="K56" s="72"/>
    </row>
    <row r="57" spans="2:11" x14ac:dyDescent="0.25">
      <c r="C57" s="98" t="s">
        <v>83</v>
      </c>
      <c r="K57" s="72"/>
    </row>
    <row r="58" spans="2:11" x14ac:dyDescent="0.25">
      <c r="C58" s="98" t="s">
        <v>158</v>
      </c>
      <c r="K58" s="72"/>
    </row>
    <row r="59" spans="2:11" x14ac:dyDescent="0.25">
      <c r="C59" s="68"/>
      <c r="K59" s="72"/>
    </row>
    <row r="60" spans="2:11" x14ac:dyDescent="0.25">
      <c r="K60" s="72"/>
    </row>
    <row r="61" spans="2:11" s="72" customFormat="1" x14ac:dyDescent="0.25"/>
    <row r="62" spans="2:11" s="72" customFormat="1" x14ac:dyDescent="0.25"/>
    <row r="63" spans="2:11" s="72" customFormat="1" x14ac:dyDescent="0.25"/>
    <row r="64" spans="2:11" s="72" customFormat="1" x14ac:dyDescent="0.25"/>
    <row r="65" spans="2:14" s="72" customFormat="1" x14ac:dyDescent="0.25"/>
    <row r="66" spans="2:14" s="72" customFormat="1" x14ac:dyDescent="0.25"/>
    <row r="67" spans="2:14" s="72" customFormat="1" x14ac:dyDescent="0.25"/>
    <row r="68" spans="2:14" x14ac:dyDescent="0.25">
      <c r="B68" s="67" t="s">
        <v>7</v>
      </c>
      <c r="C68" t="s">
        <v>20</v>
      </c>
      <c r="K68" s="72"/>
    </row>
    <row r="69" spans="2:14" ht="17.25" x14ac:dyDescent="0.4">
      <c r="C69" t="s">
        <v>160</v>
      </c>
      <c r="I69" s="20" t="s">
        <v>3</v>
      </c>
      <c r="J69" s="20" t="s">
        <v>17</v>
      </c>
      <c r="K69" s="20" t="s">
        <v>18</v>
      </c>
      <c r="L69" s="20" t="s">
        <v>28</v>
      </c>
      <c r="M69" s="20" t="s">
        <v>19</v>
      </c>
      <c r="N69" s="20"/>
    </row>
    <row r="70" spans="2:14" x14ac:dyDescent="0.25">
      <c r="C70" t="s">
        <v>159</v>
      </c>
      <c r="I70" s="19">
        <v>1</v>
      </c>
      <c r="J70">
        <v>2500</v>
      </c>
      <c r="K70">
        <v>1800</v>
      </c>
      <c r="L70">
        <v>300</v>
      </c>
      <c r="M70">
        <v>125</v>
      </c>
    </row>
    <row r="71" spans="2:14" ht="15.75" thickBot="1" x14ac:dyDescent="0.3">
      <c r="I71" s="19">
        <v>2</v>
      </c>
      <c r="J71">
        <v>3000</v>
      </c>
      <c r="K71">
        <v>2200</v>
      </c>
      <c r="L71">
        <v>315</v>
      </c>
      <c r="M71">
        <v>150</v>
      </c>
    </row>
    <row r="72" spans="2:14" ht="15.75" thickBot="1" x14ac:dyDescent="0.3">
      <c r="C72" s="7" t="s">
        <v>21</v>
      </c>
      <c r="E72" s="21">
        <v>7</v>
      </c>
      <c r="I72" s="19">
        <v>3</v>
      </c>
      <c r="J72">
        <v>3250</v>
      </c>
      <c r="K72">
        <v>2400</v>
      </c>
      <c r="L72">
        <v>325</v>
      </c>
      <c r="M72">
        <v>162</v>
      </c>
    </row>
    <row r="73" spans="2:14" ht="15.75" thickBot="1" x14ac:dyDescent="0.3">
      <c r="C73" s="16"/>
      <c r="I73" s="19">
        <v>4</v>
      </c>
      <c r="J73">
        <v>4000</v>
      </c>
      <c r="K73">
        <v>3100</v>
      </c>
      <c r="L73">
        <v>400</v>
      </c>
      <c r="M73">
        <v>200</v>
      </c>
    </row>
    <row r="74" spans="2:14" ht="15.75" thickBot="1" x14ac:dyDescent="0.3">
      <c r="C74" s="7" t="s">
        <v>28</v>
      </c>
      <c r="E74" s="22"/>
      <c r="I74" s="19">
        <v>5</v>
      </c>
      <c r="J74">
        <v>4500</v>
      </c>
      <c r="K74">
        <v>3300</v>
      </c>
      <c r="L74">
        <v>430</v>
      </c>
      <c r="M74">
        <v>225</v>
      </c>
    </row>
    <row r="75" spans="2:14" x14ac:dyDescent="0.25">
      <c r="I75" s="19">
        <v>6</v>
      </c>
      <c r="J75">
        <v>5200</v>
      </c>
      <c r="K75">
        <v>3900</v>
      </c>
      <c r="L75">
        <v>450</v>
      </c>
      <c r="M75">
        <v>260</v>
      </c>
    </row>
    <row r="76" spans="2:14" x14ac:dyDescent="0.25">
      <c r="I76" s="19">
        <v>7</v>
      </c>
      <c r="J76">
        <v>5900</v>
      </c>
      <c r="K76">
        <v>4400</v>
      </c>
      <c r="L76">
        <v>500</v>
      </c>
      <c r="M76">
        <v>295</v>
      </c>
    </row>
    <row r="77" spans="2:14" x14ac:dyDescent="0.25">
      <c r="I77" s="19">
        <v>8</v>
      </c>
      <c r="J77">
        <v>6500</v>
      </c>
      <c r="K77">
        <v>4800</v>
      </c>
      <c r="L77">
        <v>550</v>
      </c>
      <c r="M77">
        <v>325</v>
      </c>
    </row>
    <row r="78" spans="2:14" x14ac:dyDescent="0.25">
      <c r="I78" s="19">
        <v>9</v>
      </c>
      <c r="J78">
        <v>8000</v>
      </c>
      <c r="K78">
        <v>6000</v>
      </c>
      <c r="L78">
        <v>590</v>
      </c>
      <c r="M78">
        <v>400</v>
      </c>
    </row>
    <row r="79" spans="2:14" x14ac:dyDescent="0.25">
      <c r="I79" s="19">
        <v>10</v>
      </c>
      <c r="J79">
        <v>9250</v>
      </c>
      <c r="K79">
        <v>6900</v>
      </c>
      <c r="L79">
        <v>700</v>
      </c>
      <c r="M79">
        <v>475</v>
      </c>
    </row>
    <row r="81" spans="2:4" s="98" customFormat="1" x14ac:dyDescent="0.25">
      <c r="B81" s="86" t="s">
        <v>112</v>
      </c>
      <c r="C81" s="98" t="s">
        <v>161</v>
      </c>
    </row>
    <row r="82" spans="2:4" s="98" customFormat="1" x14ac:dyDescent="0.25">
      <c r="B82" s="86"/>
      <c r="C82" s="98" t="s">
        <v>165</v>
      </c>
    </row>
    <row r="83" spans="2:4" s="98" customFormat="1" x14ac:dyDescent="0.25">
      <c r="B83" s="86"/>
      <c r="C83" s="98" t="s">
        <v>162</v>
      </c>
    </row>
    <row r="84" spans="2:4" s="98" customFormat="1" x14ac:dyDescent="0.25">
      <c r="B84" s="86"/>
      <c r="C84" s="98" t="s">
        <v>163</v>
      </c>
    </row>
    <row r="85" spans="2:4" s="98" customFormat="1" x14ac:dyDescent="0.25">
      <c r="B85" s="86"/>
      <c r="C85" s="98" t="s">
        <v>164</v>
      </c>
    </row>
    <row r="86" spans="2:4" s="98" customFormat="1" x14ac:dyDescent="0.25">
      <c r="C86" s="98" t="s">
        <v>166</v>
      </c>
    </row>
    <row r="87" spans="2:4" s="98" customFormat="1" x14ac:dyDescent="0.25">
      <c r="C87" s="98" t="s">
        <v>167</v>
      </c>
    </row>
    <row r="88" spans="2:4" s="98" customFormat="1" ht="15.75" thickBot="1" x14ac:dyDescent="0.3"/>
    <row r="89" spans="2:4" s="98" customFormat="1" ht="15.75" thickBot="1" x14ac:dyDescent="0.3">
      <c r="C89" s="117" t="s">
        <v>3</v>
      </c>
      <c r="D89" s="118" t="s">
        <v>17</v>
      </c>
    </row>
    <row r="90" spans="2:4" s="98" customFormat="1" x14ac:dyDescent="0.25">
      <c r="C90" s="119">
        <v>2005</v>
      </c>
      <c r="D90" s="120">
        <v>1345000</v>
      </c>
    </row>
    <row r="91" spans="2:4" s="98" customFormat="1" x14ac:dyDescent="0.25">
      <c r="C91" s="17">
        <v>2006</v>
      </c>
      <c r="D91" s="87">
        <v>1472000</v>
      </c>
    </row>
    <row r="92" spans="2:4" s="98" customFormat="1" x14ac:dyDescent="0.25">
      <c r="C92" s="17">
        <v>2007</v>
      </c>
      <c r="D92" s="87">
        <v>1725000</v>
      </c>
    </row>
    <row r="93" spans="2:4" s="98" customFormat="1" x14ac:dyDescent="0.25">
      <c r="C93" s="17">
        <v>2008</v>
      </c>
      <c r="D93" s="87">
        <v>1654000</v>
      </c>
    </row>
    <row r="94" spans="2:4" s="98" customFormat="1" x14ac:dyDescent="0.25">
      <c r="C94" s="17">
        <v>2009</v>
      </c>
      <c r="D94" s="87">
        <v>1925000</v>
      </c>
    </row>
    <row r="95" spans="2:4" s="98" customFormat="1" x14ac:dyDescent="0.25">
      <c r="C95" s="17">
        <v>2010</v>
      </c>
      <c r="D95" s="87">
        <v>2164500</v>
      </c>
    </row>
    <row r="96" spans="2:4" s="98" customFormat="1" x14ac:dyDescent="0.25">
      <c r="C96" s="89">
        <v>2011</v>
      </c>
      <c r="D96" s="94">
        <v>2045000</v>
      </c>
    </row>
    <row r="97" spans="3:4" s="98" customFormat="1" ht="15.75" thickBot="1" x14ac:dyDescent="0.3">
      <c r="C97" s="18">
        <v>2012</v>
      </c>
      <c r="D97" s="121">
        <v>2450000</v>
      </c>
    </row>
  </sheetData>
  <mergeCells count="1">
    <mergeCell ref="D34:E34"/>
  </mergeCells>
  <pageMargins left="0.7" right="0.7" top="0.75" bottom="0.75" header="0.3" footer="0.3"/>
  <pageSetup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4:L73"/>
  <sheetViews>
    <sheetView tabSelected="1" zoomScale="160" zoomScaleNormal="160" workbookViewId="0"/>
  </sheetViews>
  <sheetFormatPr defaultColWidth="8.7109375" defaultRowHeight="15" x14ac:dyDescent="0.25"/>
  <cols>
    <col min="1" max="1" width="6.28515625" style="24" customWidth="1"/>
    <col min="2" max="2" width="4" style="23" customWidth="1"/>
    <col min="3" max="3" width="30.7109375" style="23" customWidth="1"/>
    <col min="4" max="4" width="17" style="24" customWidth="1"/>
    <col min="5" max="6" width="14.5703125" style="24" customWidth="1"/>
    <col min="7" max="16384" width="8.7109375" style="24"/>
  </cols>
  <sheetData>
    <row r="24" spans="3:6" ht="15.75" thickBot="1" x14ac:dyDescent="0.3"/>
    <row r="25" spans="3:6" ht="19.5" customHeight="1" thickBot="1" x14ac:dyDescent="0.3">
      <c r="C25" s="140" t="s">
        <v>60</v>
      </c>
      <c r="D25" s="141"/>
      <c r="E25" s="141"/>
      <c r="F25" s="141"/>
    </row>
    <row r="26" spans="3:6" ht="16.149999999999999" customHeight="1" x14ac:dyDescent="0.25">
      <c r="C26" s="103" t="s">
        <v>132</v>
      </c>
      <c r="F26" s="102">
        <v>-0.04</v>
      </c>
    </row>
    <row r="27" spans="3:6" x14ac:dyDescent="0.25">
      <c r="C27" s="103" t="s">
        <v>59</v>
      </c>
      <c r="F27" s="102">
        <v>5.3999999999999999E-2</v>
      </c>
    </row>
    <row r="28" spans="3:6" x14ac:dyDescent="0.25">
      <c r="C28" s="103" t="s">
        <v>58</v>
      </c>
      <c r="F28" s="102">
        <v>6.5000000000000002E-2</v>
      </c>
    </row>
    <row r="29" spans="3:6" x14ac:dyDescent="0.25">
      <c r="C29" s="103" t="s">
        <v>133</v>
      </c>
      <c r="F29" s="101">
        <v>0.34</v>
      </c>
    </row>
    <row r="30" spans="3:6" x14ac:dyDescent="0.25">
      <c r="C30" s="103" t="s">
        <v>134</v>
      </c>
      <c r="F30" s="100">
        <v>750000</v>
      </c>
    </row>
    <row r="31" spans="3:6" x14ac:dyDescent="0.25">
      <c r="C31" s="103" t="s">
        <v>135</v>
      </c>
      <c r="F31" s="100">
        <v>180000</v>
      </c>
    </row>
    <row r="32" spans="3:6" x14ac:dyDescent="0.25">
      <c r="C32" s="103" t="s">
        <v>136</v>
      </c>
      <c r="F32" s="100">
        <v>36000</v>
      </c>
    </row>
    <row r="33" spans="3:12" ht="7.5" customHeight="1" thickBot="1" x14ac:dyDescent="0.3">
      <c r="C33" s="41"/>
      <c r="D33" s="28"/>
      <c r="E33" s="28"/>
      <c r="F33" s="42"/>
    </row>
    <row r="34" spans="3:12" x14ac:dyDescent="0.25">
      <c r="C34" s="40"/>
      <c r="F34" s="39"/>
    </row>
    <row r="35" spans="3:12" ht="21.75" thickBot="1" x14ac:dyDescent="0.4">
      <c r="C35" s="139" t="s">
        <v>22</v>
      </c>
      <c r="D35" s="139"/>
      <c r="E35" s="139"/>
      <c r="F35" s="139"/>
    </row>
    <row r="36" spans="3:12" ht="19.5" customHeight="1" thickBot="1" x14ac:dyDescent="0.3">
      <c r="C36" s="34"/>
      <c r="D36" s="104">
        <v>2011</v>
      </c>
      <c r="E36" s="104">
        <v>2012</v>
      </c>
      <c r="F36" s="104">
        <v>2013</v>
      </c>
    </row>
    <row r="37" spans="3:12" ht="17.25" customHeight="1" x14ac:dyDescent="0.25">
      <c r="C37" s="35" t="s">
        <v>17</v>
      </c>
      <c r="D37" s="24">
        <v>3514000</v>
      </c>
      <c r="E37" s="24">
        <v>3795120.0000000005</v>
      </c>
      <c r="F37" s="48"/>
    </row>
    <row r="38" spans="3:12" ht="17.25" x14ac:dyDescent="0.4">
      <c r="C38" s="38" t="s">
        <v>23</v>
      </c>
      <c r="D38" s="26">
        <v>2284100</v>
      </c>
      <c r="E38" s="26">
        <v>2656584</v>
      </c>
      <c r="J38"/>
      <c r="L38"/>
    </row>
    <row r="39" spans="3:12" x14ac:dyDescent="0.25">
      <c r="C39" s="36" t="s">
        <v>24</v>
      </c>
      <c r="D39" s="24">
        <v>1229900</v>
      </c>
      <c r="E39" s="24">
        <v>1138536.0000000005</v>
      </c>
    </row>
    <row r="40" spans="3:12" x14ac:dyDescent="0.25">
      <c r="C40" s="35" t="s">
        <v>25</v>
      </c>
      <c r="D40" s="24">
        <v>350000</v>
      </c>
      <c r="E40" s="24">
        <v>375000</v>
      </c>
      <c r="G40" s="27"/>
    </row>
    <row r="41" spans="3:12" x14ac:dyDescent="0.25">
      <c r="C41" s="35" t="s">
        <v>26</v>
      </c>
      <c r="D41" s="24">
        <v>120000</v>
      </c>
      <c r="E41" s="24">
        <v>125000</v>
      </c>
      <c r="F41" s="24">
        <v>130000</v>
      </c>
    </row>
    <row r="42" spans="3:12" ht="17.25" x14ac:dyDescent="0.4">
      <c r="C42" s="38" t="s">
        <v>27</v>
      </c>
      <c r="D42" s="26">
        <v>30000</v>
      </c>
      <c r="E42" s="26">
        <v>32500</v>
      </c>
      <c r="F42" s="26"/>
    </row>
    <row r="43" spans="3:12" x14ac:dyDescent="0.25">
      <c r="C43" s="36" t="s">
        <v>28</v>
      </c>
      <c r="D43" s="24">
        <v>729900</v>
      </c>
      <c r="E43" s="24">
        <v>606036</v>
      </c>
    </row>
    <row r="44" spans="3:12" ht="17.25" x14ac:dyDescent="0.4">
      <c r="C44" s="38" t="s">
        <v>29</v>
      </c>
      <c r="D44" s="26">
        <v>56000</v>
      </c>
      <c r="E44" s="26">
        <v>62900</v>
      </c>
      <c r="F44" s="26"/>
    </row>
    <row r="45" spans="3:12" x14ac:dyDescent="0.25">
      <c r="C45" s="36" t="s">
        <v>30</v>
      </c>
      <c r="D45" s="24">
        <v>673900</v>
      </c>
      <c r="E45" s="24">
        <v>543136</v>
      </c>
    </row>
    <row r="46" spans="3:12" ht="17.25" x14ac:dyDescent="0.4">
      <c r="C46" s="38" t="s">
        <v>31</v>
      </c>
      <c r="D46" s="26">
        <v>235800</v>
      </c>
      <c r="E46" s="26">
        <v>207600</v>
      </c>
    </row>
    <row r="47" spans="3:12" ht="15.75" thickBot="1" x14ac:dyDescent="0.3">
      <c r="C47" s="37" t="s">
        <v>19</v>
      </c>
      <c r="D47" s="28">
        <v>438100</v>
      </c>
      <c r="E47" s="28">
        <v>335536</v>
      </c>
      <c r="F47" s="28"/>
    </row>
    <row r="48" spans="3:12" ht="7.5" customHeight="1" x14ac:dyDescent="0.25">
      <c r="C48" s="16"/>
      <c r="D48"/>
      <c r="E48"/>
      <c r="F48"/>
    </row>
    <row r="49" spans="2:6" ht="21.75" thickBot="1" x14ac:dyDescent="0.4">
      <c r="B49" s="139" t="s">
        <v>32</v>
      </c>
      <c r="C49" s="139"/>
      <c r="D49" s="139"/>
      <c r="E49" s="139"/>
      <c r="F49" s="139"/>
    </row>
    <row r="50" spans="2:6" ht="15.75" thickBot="1" x14ac:dyDescent="0.3">
      <c r="B50" s="29" t="s">
        <v>33</v>
      </c>
      <c r="C50" s="107"/>
      <c r="D50" s="107">
        <v>2011</v>
      </c>
      <c r="E50" s="107">
        <v>2012</v>
      </c>
      <c r="F50" s="107">
        <v>2013</v>
      </c>
    </row>
    <row r="51" spans="2:6" x14ac:dyDescent="0.25">
      <c r="B51" s="30" t="s">
        <v>34</v>
      </c>
      <c r="D51" s="24">
        <v>52000</v>
      </c>
      <c r="E51" s="24">
        <v>118036</v>
      </c>
      <c r="F51" s="24">
        <v>118036</v>
      </c>
    </row>
    <row r="52" spans="2:6" x14ac:dyDescent="0.25">
      <c r="B52" s="30" t="s">
        <v>35</v>
      </c>
      <c r="D52" s="24">
        <v>406000</v>
      </c>
      <c r="E52" s="24">
        <v>540000</v>
      </c>
    </row>
    <row r="53" spans="2:6" ht="17.25" x14ac:dyDescent="0.4">
      <c r="B53" s="30" t="s">
        <v>36</v>
      </c>
      <c r="D53" s="26">
        <v>854000</v>
      </c>
      <c r="E53" s="26">
        <v>740000</v>
      </c>
    </row>
    <row r="54" spans="2:6" x14ac:dyDescent="0.25">
      <c r="B54" s="31" t="s">
        <v>37</v>
      </c>
      <c r="D54" s="24">
        <v>1312000</v>
      </c>
      <c r="E54" s="24">
        <v>1398036</v>
      </c>
    </row>
    <row r="55" spans="2:6" x14ac:dyDescent="0.25">
      <c r="B55" s="30" t="s">
        <v>38</v>
      </c>
      <c r="D55" s="24">
        <v>429000</v>
      </c>
      <c r="E55" s="24">
        <v>580000</v>
      </c>
    </row>
    <row r="56" spans="2:6" ht="17.25" x14ac:dyDescent="0.4">
      <c r="B56" s="30" t="s">
        <v>39</v>
      </c>
      <c r="D56" s="26">
        <v>126000</v>
      </c>
      <c r="E56" s="26">
        <v>158500</v>
      </c>
    </row>
    <row r="57" spans="2:6" ht="17.25" x14ac:dyDescent="0.4">
      <c r="B57" s="31" t="s">
        <v>40</v>
      </c>
      <c r="D57" s="26">
        <v>303000</v>
      </c>
      <c r="E57" s="26">
        <v>421500</v>
      </c>
    </row>
    <row r="58" spans="2:6" ht="15.75" thickBot="1" x14ac:dyDescent="0.3">
      <c r="B58" s="31" t="s">
        <v>41</v>
      </c>
      <c r="D58" s="24">
        <v>1615000</v>
      </c>
      <c r="E58" s="24">
        <v>1819536</v>
      </c>
    </row>
    <row r="59" spans="2:6" ht="16.149999999999999" customHeight="1" x14ac:dyDescent="0.25">
      <c r="B59" s="29" t="s">
        <v>42</v>
      </c>
      <c r="C59" s="29"/>
      <c r="D59" s="25"/>
      <c r="E59" s="25"/>
      <c r="F59" s="25"/>
    </row>
    <row r="60" spans="2:6" x14ac:dyDescent="0.25">
      <c r="B60" s="30" t="s">
        <v>43</v>
      </c>
      <c r="D60" s="24">
        <v>130000</v>
      </c>
      <c r="E60" s="24">
        <v>150000</v>
      </c>
    </row>
    <row r="61" spans="2:6" x14ac:dyDescent="0.25">
      <c r="B61" s="30" t="s">
        <v>44</v>
      </c>
      <c r="D61" s="24">
        <v>179000</v>
      </c>
      <c r="E61" s="24">
        <v>210000</v>
      </c>
      <c r="F61" s="24">
        <v>190000</v>
      </c>
    </row>
    <row r="62" spans="2:6" ht="17.25" x14ac:dyDescent="0.4">
      <c r="B62" s="30" t="s">
        <v>45</v>
      </c>
      <c r="D62" s="26">
        <v>118000</v>
      </c>
      <c r="E62" s="26">
        <v>85000</v>
      </c>
      <c r="F62" s="26">
        <v>95000</v>
      </c>
    </row>
    <row r="63" spans="2:6" x14ac:dyDescent="0.25">
      <c r="B63" s="31" t="s">
        <v>46</v>
      </c>
      <c r="D63" s="24">
        <v>427000</v>
      </c>
      <c r="E63" s="24">
        <v>445000</v>
      </c>
    </row>
    <row r="64" spans="2:6" ht="17.25" x14ac:dyDescent="0.4">
      <c r="B64" s="30" t="s">
        <v>47</v>
      </c>
      <c r="D64" s="26">
        <v>614000</v>
      </c>
      <c r="E64" s="26">
        <v>500000</v>
      </c>
      <c r="F64" s="24">
        <v>525000</v>
      </c>
    </row>
    <row r="65" spans="2:6" x14ac:dyDescent="0.25">
      <c r="B65" s="31" t="s">
        <v>48</v>
      </c>
      <c r="D65" s="24">
        <v>1041000</v>
      </c>
      <c r="E65" s="24">
        <v>945000</v>
      </c>
    </row>
    <row r="66" spans="2:6" x14ac:dyDescent="0.25">
      <c r="B66" s="30" t="s">
        <v>49</v>
      </c>
      <c r="D66" s="24">
        <v>395000</v>
      </c>
      <c r="E66" s="24">
        <v>395000</v>
      </c>
      <c r="F66" s="24">
        <f>E66</f>
        <v>395000</v>
      </c>
    </row>
    <row r="67" spans="2:6" ht="17.25" x14ac:dyDescent="0.4">
      <c r="B67" s="30" t="s">
        <v>50</v>
      </c>
      <c r="D67" s="26">
        <v>179000</v>
      </c>
      <c r="E67" s="26">
        <v>479536</v>
      </c>
    </row>
    <row r="68" spans="2:6" ht="17.25" x14ac:dyDescent="0.4">
      <c r="B68" s="31" t="s">
        <v>51</v>
      </c>
      <c r="D68" s="26">
        <v>574000</v>
      </c>
      <c r="E68" s="26">
        <v>874536</v>
      </c>
    </row>
    <row r="69" spans="2:6" ht="15.75" thickBot="1" x14ac:dyDescent="0.3">
      <c r="B69" s="32" t="s">
        <v>52</v>
      </c>
      <c r="C69" s="33"/>
      <c r="D69" s="28">
        <v>1615000</v>
      </c>
      <c r="E69" s="28">
        <v>1819536</v>
      </c>
      <c r="F69" s="28"/>
    </row>
    <row r="70" spans="2:6" ht="6" customHeight="1" x14ac:dyDescent="0.25"/>
    <row r="71" spans="2:6" ht="4.5" customHeight="1" thickBot="1" x14ac:dyDescent="0.3"/>
    <row r="72" spans="2:6" ht="15.75" thickBot="1" x14ac:dyDescent="0.3">
      <c r="C72" s="54" t="s">
        <v>137</v>
      </c>
      <c r="F72" s="5"/>
    </row>
    <row r="73" spans="2:6" ht="10.5" customHeight="1" thickBot="1" x14ac:dyDescent="0.3">
      <c r="B73" s="33"/>
      <c r="C73" s="33"/>
      <c r="D73" s="28"/>
      <c r="E73" s="28"/>
      <c r="F73" s="28"/>
    </row>
  </sheetData>
  <mergeCells count="3">
    <mergeCell ref="C35:F35"/>
    <mergeCell ref="B49:F49"/>
    <mergeCell ref="C25:F2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75"/>
  <sheetViews>
    <sheetView zoomScale="160" zoomScaleNormal="160" workbookViewId="0"/>
  </sheetViews>
  <sheetFormatPr defaultRowHeight="15" x14ac:dyDescent="0.25"/>
  <cols>
    <col min="1" max="1" width="3" style="98" customWidth="1"/>
    <col min="2" max="2" width="9.140625" style="98"/>
    <col min="3" max="3" width="3.7109375" style="98" customWidth="1"/>
    <col min="4" max="4" width="3.28515625" style="98" customWidth="1"/>
    <col min="5" max="5" width="72.28515625" style="98" customWidth="1"/>
    <col min="6" max="6" width="11.42578125" style="98" bestFit="1" customWidth="1"/>
    <col min="7" max="7" width="12.140625" style="98" bestFit="1" customWidth="1"/>
    <col min="8" max="11" width="9.140625" style="98"/>
    <col min="12" max="12" width="9.42578125" style="98" bestFit="1" customWidth="1"/>
    <col min="13" max="13" width="11.7109375" style="98" customWidth="1"/>
    <col min="14" max="14" width="10.7109375" style="98" customWidth="1"/>
    <col min="15" max="16384" width="9.140625" style="98"/>
  </cols>
  <sheetData>
    <row r="2" spans="2:5" ht="18.75" x14ac:dyDescent="0.25">
      <c r="B2" s="88"/>
      <c r="E2" s="83" t="s">
        <v>138</v>
      </c>
    </row>
    <row r="3" spans="2:5" x14ac:dyDescent="0.25">
      <c r="B3" s="88"/>
      <c r="E3" s="84" t="s">
        <v>124</v>
      </c>
    </row>
    <row r="4" spans="2:5" x14ac:dyDescent="0.25">
      <c r="B4" s="88"/>
    </row>
    <row r="5" spans="2:5" x14ac:dyDescent="0.25">
      <c r="B5" s="88"/>
      <c r="E5" s="16" t="s">
        <v>125</v>
      </c>
    </row>
    <row r="6" spans="2:5" x14ac:dyDescent="0.25">
      <c r="E6" s="16" t="s">
        <v>126</v>
      </c>
    </row>
    <row r="7" spans="2:5" ht="15.75" thickBot="1" x14ac:dyDescent="0.3"/>
    <row r="8" spans="2:5" ht="15" customHeight="1" thickBot="1" x14ac:dyDescent="0.3">
      <c r="B8" s="82"/>
      <c r="C8" s="106" t="s">
        <v>0</v>
      </c>
      <c r="D8" s="106"/>
      <c r="E8" s="142" t="s">
        <v>168</v>
      </c>
    </row>
    <row r="9" spans="2:5" x14ac:dyDescent="0.25">
      <c r="E9" s="142"/>
    </row>
    <row r="10" spans="2:5" ht="15.75" thickBot="1" x14ac:dyDescent="0.3"/>
    <row r="11" spans="2:5" ht="15" customHeight="1" thickBot="1" x14ac:dyDescent="0.3">
      <c r="B11" s="82"/>
      <c r="C11" s="106" t="s">
        <v>1</v>
      </c>
      <c r="D11" s="106"/>
      <c r="E11" s="142" t="s">
        <v>169</v>
      </c>
    </row>
    <row r="12" spans="2:5" x14ac:dyDescent="0.25">
      <c r="E12" s="142"/>
    </row>
    <row r="13" spans="2:5" ht="11.25" customHeight="1" thickBot="1" x14ac:dyDescent="0.3"/>
    <row r="14" spans="2:5" ht="15" customHeight="1" thickBot="1" x14ac:dyDescent="0.3">
      <c r="B14" s="82"/>
      <c r="C14" s="106" t="s">
        <v>6</v>
      </c>
      <c r="D14" s="106"/>
      <c r="E14" s="142" t="s">
        <v>170</v>
      </c>
    </row>
    <row r="15" spans="2:5" x14ac:dyDescent="0.25">
      <c r="E15" s="142"/>
    </row>
    <row r="16" spans="2:5" ht="96" customHeight="1" x14ac:dyDescent="0.25">
      <c r="E16" s="99"/>
    </row>
    <row r="17" spans="2:5" ht="9.75" customHeight="1" thickBot="1" x14ac:dyDescent="0.3">
      <c r="E17" s="99"/>
    </row>
    <row r="18" spans="2:5" ht="15.75" thickBot="1" x14ac:dyDescent="0.3">
      <c r="B18" s="82"/>
      <c r="C18" s="106" t="s">
        <v>7</v>
      </c>
      <c r="E18" s="99" t="s">
        <v>171</v>
      </c>
    </row>
    <row r="19" spans="2:5" ht="9" customHeight="1" x14ac:dyDescent="0.25">
      <c r="E19" s="99"/>
    </row>
    <row r="20" spans="2:5" x14ac:dyDescent="0.25">
      <c r="D20" s="98" t="s">
        <v>113</v>
      </c>
      <c r="E20" s="99" t="s">
        <v>172</v>
      </c>
    </row>
    <row r="21" spans="2:5" x14ac:dyDescent="0.25">
      <c r="D21" s="98" t="s">
        <v>114</v>
      </c>
      <c r="E21" s="99" t="s">
        <v>173</v>
      </c>
    </row>
    <row r="22" spans="2:5" x14ac:dyDescent="0.25">
      <c r="D22" s="98" t="s">
        <v>115</v>
      </c>
      <c r="E22" s="99" t="s">
        <v>174</v>
      </c>
    </row>
    <row r="23" spans="2:5" x14ac:dyDescent="0.25">
      <c r="D23" s="98" t="s">
        <v>116</v>
      </c>
      <c r="E23" s="99" t="s">
        <v>175</v>
      </c>
    </row>
    <row r="24" spans="2:5" x14ac:dyDescent="0.25">
      <c r="D24" s="98" t="s">
        <v>117</v>
      </c>
      <c r="E24" s="99" t="s">
        <v>176</v>
      </c>
    </row>
    <row r="25" spans="2:5" ht="8.25" customHeight="1" thickBot="1" x14ac:dyDescent="0.3">
      <c r="E25" s="99"/>
    </row>
    <row r="26" spans="2:5" ht="15.75" thickBot="1" x14ac:dyDescent="0.3">
      <c r="B26" s="82"/>
      <c r="C26" s="106" t="s">
        <v>112</v>
      </c>
      <c r="E26" s="99" t="s">
        <v>177</v>
      </c>
    </row>
    <row r="27" spans="2:5" ht="6" customHeight="1" x14ac:dyDescent="0.25">
      <c r="E27" s="99"/>
    </row>
    <row r="28" spans="2:5" x14ac:dyDescent="0.25">
      <c r="D28" s="98" t="s">
        <v>113</v>
      </c>
      <c r="E28" s="99" t="s">
        <v>172</v>
      </c>
    </row>
    <row r="29" spans="2:5" x14ac:dyDescent="0.25">
      <c r="D29" s="98" t="s">
        <v>114</v>
      </c>
      <c r="E29" s="99" t="s">
        <v>173</v>
      </c>
    </row>
    <row r="30" spans="2:5" x14ac:dyDescent="0.25">
      <c r="D30" s="98" t="s">
        <v>115</v>
      </c>
      <c r="E30" s="99" t="s">
        <v>178</v>
      </c>
    </row>
    <row r="31" spans="2:5" x14ac:dyDescent="0.25">
      <c r="D31" s="98" t="s">
        <v>116</v>
      </c>
      <c r="E31" s="99" t="s">
        <v>179</v>
      </c>
    </row>
    <row r="32" spans="2:5" x14ac:dyDescent="0.25">
      <c r="D32" s="98" t="s">
        <v>117</v>
      </c>
      <c r="E32" s="99" t="s">
        <v>180</v>
      </c>
    </row>
    <row r="33" spans="2:5" ht="9" customHeight="1" thickBot="1" x14ac:dyDescent="0.3">
      <c r="E33" s="99"/>
    </row>
    <row r="34" spans="2:5" ht="15" customHeight="1" thickBot="1" x14ac:dyDescent="0.3">
      <c r="B34" s="82"/>
      <c r="C34" s="106" t="s">
        <v>118</v>
      </c>
      <c r="D34" s="106"/>
      <c r="E34" s="142" t="s">
        <v>181</v>
      </c>
    </row>
    <row r="35" spans="2:5" x14ac:dyDescent="0.25">
      <c r="E35" s="142"/>
    </row>
    <row r="36" spans="2:5" ht="8.25" customHeight="1" thickBot="1" x14ac:dyDescent="0.3">
      <c r="E36" s="99"/>
    </row>
    <row r="37" spans="2:5" ht="15" customHeight="1" thickBot="1" x14ac:dyDescent="0.3">
      <c r="B37" s="82"/>
      <c r="C37" s="106" t="s">
        <v>119</v>
      </c>
      <c r="D37" s="106"/>
      <c r="E37" s="142" t="s">
        <v>182</v>
      </c>
    </row>
    <row r="38" spans="2:5" x14ac:dyDescent="0.25">
      <c r="E38" s="142"/>
    </row>
    <row r="39" spans="2:5" ht="8.25" customHeight="1" thickBot="1" x14ac:dyDescent="0.3">
      <c r="E39" s="99"/>
    </row>
    <row r="40" spans="2:5" ht="15" customHeight="1" thickBot="1" x14ac:dyDescent="0.3">
      <c r="B40" s="82"/>
      <c r="C40" s="106" t="s">
        <v>120</v>
      </c>
      <c r="D40" s="106"/>
      <c r="E40" s="142" t="s">
        <v>183</v>
      </c>
    </row>
    <row r="41" spans="2:5" x14ac:dyDescent="0.25">
      <c r="E41" s="142"/>
    </row>
    <row r="42" spans="2:5" ht="7.5" customHeight="1" thickBot="1" x14ac:dyDescent="0.3">
      <c r="E42" s="99"/>
    </row>
    <row r="43" spans="2:5" ht="15" customHeight="1" thickBot="1" x14ac:dyDescent="0.3">
      <c r="B43" s="82"/>
      <c r="C43" s="106" t="s">
        <v>121</v>
      </c>
      <c r="D43" s="106"/>
      <c r="E43" s="142" t="s">
        <v>184</v>
      </c>
    </row>
    <row r="44" spans="2:5" x14ac:dyDescent="0.25">
      <c r="E44" s="142"/>
    </row>
    <row r="45" spans="2:5" ht="9" customHeight="1" thickBot="1" x14ac:dyDescent="0.3">
      <c r="E45" s="99"/>
    </row>
    <row r="46" spans="2:5" ht="15" customHeight="1" thickBot="1" x14ac:dyDescent="0.3">
      <c r="B46" s="82"/>
      <c r="C46" s="106" t="s">
        <v>122</v>
      </c>
      <c r="D46" s="106"/>
      <c r="E46" s="142" t="s">
        <v>185</v>
      </c>
    </row>
    <row r="47" spans="2:5" x14ac:dyDescent="0.25">
      <c r="E47" s="142"/>
    </row>
    <row r="48" spans="2:5" ht="6" customHeight="1" thickBot="1" x14ac:dyDescent="0.3">
      <c r="E48" s="99"/>
    </row>
    <row r="49" spans="1:8" ht="15" customHeight="1" thickBot="1" x14ac:dyDescent="0.3">
      <c r="B49" s="82"/>
      <c r="C49" s="106" t="s">
        <v>186</v>
      </c>
      <c r="D49" s="106"/>
      <c r="E49" s="142" t="s">
        <v>187</v>
      </c>
    </row>
    <row r="50" spans="1:8" x14ac:dyDescent="0.25">
      <c r="E50" s="142"/>
    </row>
    <row r="51" spans="1:8" ht="15.75" thickBot="1" x14ac:dyDescent="0.3">
      <c r="E51" s="99"/>
    </row>
    <row r="52" spans="1:8" ht="15.75" thickBot="1" x14ac:dyDescent="0.3">
      <c r="B52" s="82"/>
      <c r="C52" s="106" t="s">
        <v>188</v>
      </c>
      <c r="D52" s="106"/>
      <c r="E52" s="142" t="s">
        <v>128</v>
      </c>
    </row>
    <row r="53" spans="1:8" ht="45" customHeight="1" x14ac:dyDescent="0.25">
      <c r="E53" s="142"/>
    </row>
    <row r="54" spans="1:8" x14ac:dyDescent="0.25">
      <c r="D54" s="98" t="s">
        <v>113</v>
      </c>
      <c r="E54" s="98" t="s">
        <v>129</v>
      </c>
    </row>
    <row r="55" spans="1:8" x14ac:dyDescent="0.25">
      <c r="D55" s="98" t="s">
        <v>114</v>
      </c>
      <c r="E55" s="98" t="s">
        <v>130</v>
      </c>
    </row>
    <row r="56" spans="1:8" x14ac:dyDescent="0.25">
      <c r="D56" s="98" t="s">
        <v>115</v>
      </c>
      <c r="E56" s="98" t="s">
        <v>189</v>
      </c>
    </row>
    <row r="57" spans="1:8" x14ac:dyDescent="0.25">
      <c r="D57" s="98" t="s">
        <v>116</v>
      </c>
      <c r="E57" s="98" t="s">
        <v>23</v>
      </c>
    </row>
    <row r="58" spans="1:8" x14ac:dyDescent="0.25">
      <c r="D58" s="98" t="s">
        <v>117</v>
      </c>
      <c r="E58" s="98" t="s">
        <v>131</v>
      </c>
    </row>
    <row r="59" spans="1:8" ht="15.75" thickBot="1" x14ac:dyDescent="0.3"/>
    <row r="60" spans="1:8" ht="15.75" thickBot="1" x14ac:dyDescent="0.3">
      <c r="A60" s="143" t="s">
        <v>123</v>
      </c>
      <c r="B60" s="144"/>
      <c r="C60" s="144"/>
      <c r="D60" s="144"/>
      <c r="E60" s="144"/>
      <c r="F60" s="144"/>
      <c r="G60" s="144"/>
      <c r="H60" s="145"/>
    </row>
    <row r="61" spans="1:8" ht="15.75" thickBot="1" x14ac:dyDescent="0.3"/>
    <row r="62" spans="1:8" x14ac:dyDescent="0.25">
      <c r="A62" s="123">
        <v>1</v>
      </c>
      <c r="B62" s="124">
        <f>B8</f>
        <v>0</v>
      </c>
    </row>
    <row r="63" spans="1:8" x14ac:dyDescent="0.25">
      <c r="A63" s="125">
        <v>2</v>
      </c>
      <c r="B63" s="126">
        <f>B11</f>
        <v>0</v>
      </c>
    </row>
    <row r="64" spans="1:8" x14ac:dyDescent="0.25">
      <c r="A64" s="125">
        <v>3</v>
      </c>
      <c r="B64" s="127">
        <f>B14</f>
        <v>0</v>
      </c>
    </row>
    <row r="65" spans="1:2" ht="15.75" thickBot="1" x14ac:dyDescent="0.3">
      <c r="A65" s="128">
        <v>4</v>
      </c>
      <c r="B65" s="129">
        <f>B18</f>
        <v>0</v>
      </c>
    </row>
    <row r="66" spans="1:2" x14ac:dyDescent="0.25">
      <c r="A66" s="123">
        <v>5</v>
      </c>
      <c r="B66" s="130">
        <f>B26</f>
        <v>0</v>
      </c>
    </row>
    <row r="67" spans="1:2" x14ac:dyDescent="0.25">
      <c r="A67" s="125">
        <v>6</v>
      </c>
      <c r="B67" s="126">
        <f>B34</f>
        <v>0</v>
      </c>
    </row>
    <row r="68" spans="1:2" x14ac:dyDescent="0.25">
      <c r="A68" s="125">
        <v>7</v>
      </c>
      <c r="B68" s="126">
        <f>B37</f>
        <v>0</v>
      </c>
    </row>
    <row r="69" spans="1:2" ht="15.75" thickBot="1" x14ac:dyDescent="0.3">
      <c r="A69" s="128">
        <v>8</v>
      </c>
      <c r="B69" s="131">
        <f>B40</f>
        <v>0</v>
      </c>
    </row>
    <row r="70" spans="1:2" x14ac:dyDescent="0.25">
      <c r="A70" s="123">
        <v>9</v>
      </c>
      <c r="B70" s="124">
        <f>B43</f>
        <v>0</v>
      </c>
    </row>
    <row r="71" spans="1:2" x14ac:dyDescent="0.25">
      <c r="A71" s="125">
        <v>10</v>
      </c>
      <c r="B71" s="126">
        <f>B46</f>
        <v>0</v>
      </c>
    </row>
    <row r="72" spans="1:2" x14ac:dyDescent="0.25">
      <c r="A72" s="125">
        <v>11</v>
      </c>
      <c r="B72" s="126">
        <f>B49</f>
        <v>0</v>
      </c>
    </row>
    <row r="73" spans="1:2" ht="15.75" thickBot="1" x14ac:dyDescent="0.3">
      <c r="A73" s="128">
        <v>12</v>
      </c>
      <c r="B73" s="129">
        <f>B52</f>
        <v>0</v>
      </c>
    </row>
    <row r="74" spans="1:2" x14ac:dyDescent="0.25">
      <c r="B74" s="122"/>
    </row>
    <row r="75" spans="1:2" x14ac:dyDescent="0.25">
      <c r="B75" s="122"/>
    </row>
  </sheetData>
  <mergeCells count="11">
    <mergeCell ref="E43:E44"/>
    <mergeCell ref="E46:E47"/>
    <mergeCell ref="E49:E50"/>
    <mergeCell ref="E52:E53"/>
    <mergeCell ref="A60:H60"/>
    <mergeCell ref="E40:E41"/>
    <mergeCell ref="E8:E9"/>
    <mergeCell ref="E11:E12"/>
    <mergeCell ref="E14:E15"/>
    <mergeCell ref="E34:E35"/>
    <mergeCell ref="E37:E3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P1 - 30 Pts</vt:lpstr>
      <vt:lpstr>P2 - 5 Pts</vt:lpstr>
      <vt:lpstr>P3 - 10 Pts</vt:lpstr>
      <vt:lpstr>P4 - 15 Pts</vt:lpstr>
      <vt:lpstr>P5 - 20 Pts</vt:lpstr>
      <vt:lpstr>MC-TF 20 Pts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c:creator>
  <cp:lastModifiedBy>D Hawley</cp:lastModifiedBy>
  <dcterms:created xsi:type="dcterms:W3CDTF">2010-01-13T00:10:02Z</dcterms:created>
  <dcterms:modified xsi:type="dcterms:W3CDTF">2013-04-02T00:09:07Z</dcterms:modified>
</cp:coreProperties>
</file>