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dhawley\Dropbox\Class\Summer 2018\Exam 2\"/>
    </mc:Choice>
  </mc:AlternateContent>
  <xr:revisionPtr revIDLastSave="0" documentId="13_ncr:1_{896094EA-C897-42EA-93F2-37C00A68531D}" xr6:coauthVersionLast="34" xr6:coauthVersionMax="34" xr10:uidLastSave="{00000000-0000-0000-0000-000000000000}"/>
  <bookViews>
    <workbookView xWindow="4950" yWindow="120" windowWidth="20130" windowHeight="8010" tabRatio="760" xr2:uid="{00000000-000D-0000-FFFF-FFFF00000000}"/>
  </bookViews>
  <sheets>
    <sheet name="INSTRUCTIONS" sheetId="6" r:id="rId1"/>
    <sheet name="P1 - 24 Pts" sheetId="2" r:id="rId2"/>
    <sheet name="P2 - 5 Pts" sheetId="10" r:id="rId3"/>
    <sheet name="P3 - 8 Pts" sheetId="11" r:id="rId4"/>
    <sheet name="P4 - 8 Pts" sheetId="13" r:id="rId5"/>
    <sheet name="P5 - 20 Pts" sheetId="1" r:id="rId6"/>
    <sheet name="P6 - 15 Pts" sheetId="17" r:id="rId7"/>
    <sheet name="MC-TF 20 Pts" sheetId="14" r:id="rId8"/>
    <sheet name="Sheet1" sheetId="15" r:id="rId9"/>
  </sheets>
  <calcPr calcId="179017" iterate="1" iterateDelta="200"/>
</workbook>
</file>

<file path=xl/calcChain.xml><?xml version="1.0" encoding="utf-8"?>
<calcChain xmlns="http://schemas.openxmlformats.org/spreadsheetml/2006/main">
  <c r="F66" i="17" l="1"/>
  <c r="I5" i="15" l="1"/>
  <c r="I4" i="15"/>
  <c r="G7" i="15"/>
  <c r="G6" i="15"/>
  <c r="G5" i="15"/>
  <c r="G4" i="15"/>
  <c r="E7" i="15"/>
  <c r="E6" i="15"/>
  <c r="E5" i="15"/>
  <c r="E4" i="15"/>
  <c r="C7" i="15"/>
  <c r="C6" i="15"/>
  <c r="C5" i="15"/>
  <c r="C4" i="15"/>
  <c r="E21" i="1" l="1"/>
  <c r="E22" i="1" l="1"/>
  <c r="E23" i="1" s="1"/>
  <c r="E24" i="1" s="1"/>
  <c r="E25" i="1" s="1"/>
</calcChain>
</file>

<file path=xl/sharedStrings.xml><?xml version="1.0" encoding="utf-8"?>
<sst xmlns="http://schemas.openxmlformats.org/spreadsheetml/2006/main" count="256" uniqueCount="224">
  <si>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</si>
  <si>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</si>
  <si>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</si>
  <si>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</si>
  <si>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</si>
  <si>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</si>
  <si>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</si>
  <si>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</si>
  <si>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</si>
  <si>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</si>
  <si>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</si>
  <si>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</si>
  <si>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</si>
  <si>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</si>
  <si>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</si>
  <si>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</si>
  <si>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</si>
  <si>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</si>
  <si>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</si>
  <si>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</si>
  <si>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</si>
  <si>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</si>
  <si>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</si>
  <si>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</si>
  <si>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</si>
  <si>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</si>
  <si>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</si>
  <si>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</si>
  <si>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</si>
  <si>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</si>
  <si>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</si>
  <si>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</si>
  <si>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</si>
  <si>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</si>
  <si>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</si>
  <si>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</si>
  <si>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</si>
  <si>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</si>
  <si>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</si>
  <si>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</si>
  <si>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</si>
  <si>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</si>
  <si>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</si>
  <si>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</si>
  <si>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</si>
  <si>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</si>
  <si>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</si>
  <si>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</si>
  <si>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</si>
  <si>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</si>
  <si>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</si>
  <si>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</si>
  <si>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</si>
  <si>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</si>
  <si>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</si>
  <si>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</si>
  <si>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</si>
  <si>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</si>
  <si>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</si>
  <si>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</si>
  <si>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</si>
  <si>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</si>
  <si>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</si>
  <si>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</si>
  <si>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</si>
  <si>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</si>
  <si>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</si>
  <si>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</si>
  <si>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</si>
  <si>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</si>
  <si>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</si>
  <si>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</si>
  <si>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</si>
  <si>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</si>
  <si>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</si>
  <si>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</si>
  <si>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</si>
  <si>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</si>
  <si>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</si>
  <si>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</si>
  <si>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</si>
  <si>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</si>
  <si>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</si>
  <si>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</si>
  <si>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</si>
  <si>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</si>
  <si>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</si>
  <si>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</si>
  <si>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</si>
  <si>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</si>
  <si>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</si>
  <si>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</si>
  <si>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</si>
  <si>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</si>
  <si>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</si>
  <si>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</si>
  <si>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</si>
  <si>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</si>
  <si>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</si>
  <si>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</si>
  <si>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</si>
  <si>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</si>
  <si>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</si>
  <si>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</si>
  <si>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</si>
  <si>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</si>
  <si>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</si>
  <si>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</si>
  <si>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</si>
  <si>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</si>
  <si>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</si>
  <si>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</si>
  <si>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</si>
  <si>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</si>
  <si>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</si>
  <si>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</si>
  <si>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</si>
  <si>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</si>
  <si>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</si>
  <si>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</si>
  <si>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</si>
  <si>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</si>
  <si>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</si>
  <si>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</si>
  <si>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</si>
  <si>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</si>
  <si>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</si>
  <si>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</si>
  <si>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For True/False questions, enter TRUE or FALSE in the yellow cell.</t>
  </si>
  <si>
    <t>For multiple choice questions, enter the letter of the best reponse in the yellow cell.</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</si>
  <si>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</si>
  <si>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</si>
  <si>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</si>
  <si>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</si>
  <si>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</si>
  <si>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For all positive discount rates,</t>
  </si>
  <si>
    <t>the discount rate decreases as the risk of an investment increases.</t>
  </si>
  <si>
    <t>as the discount rate increases, the present value of an investment increases.</t>
  </si>
  <si>
    <t>as the discount rate increases, the future value of an investment increases.</t>
  </si>
  <si>
    <t>A and B are both correct.</t>
  </si>
  <si>
    <t>When projecting pro-forma income statements and balance sheets using the percent of sales method, which of the following are typically not assumed to maintain the same percentage ralationship to sales over time?</t>
  </si>
  <si>
    <t>Accounts receivable</t>
  </si>
  <si>
    <t>Inventory</t>
  </si>
  <si>
    <t>All of the above would typically maintain the same percentage relationship to sales.</t>
  </si>
  <si>
    <t>The future value of a current deposit decreases as the expected rate of inflation increases, other things equal.  (True or False?)</t>
  </si>
  <si>
    <t>Objective Section - 20 Points Possible</t>
  </si>
  <si>
    <t>In a world with no risk and no inflation, rational investors would not require any interest to lend their money to someone else for a period of time.  (True or False?)</t>
  </si>
  <si>
    <t>The effective annual interest rate on a loan can never be less than the "nominal" or "stated" rate on the loan. (True or false?)</t>
  </si>
  <si>
    <t>20 points of the 100 point total for the exam.</t>
  </si>
  <si>
    <t>The inputs below are for a monthly payment amortizing loan with a maximum term of 5 years:</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</si>
  <si>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</si>
  <si>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</si>
  <si>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</si>
  <si>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</si>
  <si>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</si>
  <si>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</si>
  <si>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</si>
  <si>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</si>
  <si>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</si>
  <si>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</si>
  <si>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</si>
  <si>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There are 8 tabbed pages in this exam spreadsheet including this one.</t>
  </si>
  <si>
    <t>A series of identical cash flows that are expected to occur at equal time periods for a specified number of periods is a annuity.  (True or false?)</t>
  </si>
  <si>
    <t>Investor risk aversion decreases</t>
  </si>
  <si>
    <t>The real rate of interest increases</t>
  </si>
  <si>
    <t>More than one of the above</t>
  </si>
  <si>
    <t>None of the above</t>
  </si>
  <si>
    <t>11.</t>
  </si>
  <si>
    <t>Expected inflation decreases</t>
  </si>
  <si>
    <t>12.</t>
  </si>
  <si>
    <t>13.</t>
  </si>
  <si>
    <t>For any positive interest rate, increasing the compounding frequency will increase the future value of an investment.  (True or false?)</t>
  </si>
  <si>
    <t>14.</t>
  </si>
  <si>
    <t>A borrower would always prefer a shorter compounding period for interest than a longer compounding period, other things equal.  (True or false?)</t>
  </si>
  <si>
    <t>The remaining 24 deposits will all be equal to each other, but the amount is not yet known.</t>
  </si>
  <si>
    <t>That is the amount you must compute.</t>
  </si>
  <si>
    <t xml:space="preserve">for the first three years, but then will pay an equal amount each year for 6 years, and then </t>
  </si>
  <si>
    <t>given in the input cell. [ 2 Points ]</t>
  </si>
  <si>
    <t>Your formulas should work for any reasonable value of the input. [3 Points]</t>
  </si>
  <si>
    <t>The expected rate of return on an investment is the rate that makes the sum of the expected cash inflows equal the sum of the expected cash outflows. (True or false?)</t>
  </si>
  <si>
    <t>According to financial theory, investors who take more risk expect to make higher returns than those who take less risk. (True or false?)</t>
  </si>
  <si>
    <t>The beta (β) coefficient is a measure of a stock's systematic or undiversifiable risk. (True or false?)</t>
  </si>
  <si>
    <t>Accounts payable</t>
  </si>
  <si>
    <t>The height (Y-intercept) of the security market line (SML) will increase when</t>
  </si>
  <si>
    <t>Any stock that is less sensitive than average to changes in general economic conditions will have a beta coefficient less than zero.  (True or false?)</t>
  </si>
  <si>
    <t>The "real" rate of interest increases as the expected rate of inflation increases, other things equal.  (True or false?)</t>
  </si>
  <si>
    <t>DO NOT CHANGE ANYTHING ON THIS PAGE.</t>
  </si>
  <si>
    <r>
      <t xml:space="preserve">COMPUTER YOU ARE USING </t>
    </r>
    <r>
      <rPr>
        <b/>
        <u/>
        <sz val="20"/>
        <color rgb="FFFF0000"/>
        <rFont val="Calibri"/>
        <family val="2"/>
        <scheme val="minor"/>
      </rPr>
      <t>WITH YOUR NAME IN THE FILENAME</t>
    </r>
    <r>
      <rPr>
        <b/>
        <u/>
        <sz val="14"/>
        <color rgb="FFFF0000"/>
        <rFont val="Calibri"/>
        <family val="2"/>
        <scheme val="minor"/>
      </rPr>
      <t>.</t>
    </r>
  </si>
  <si>
    <t>After the 30th year's payout, you want to have a $500,000 balance left in the account for contingencies.</t>
  </si>
  <si>
    <t>Term of Loan in Years (1 to 30)</t>
  </si>
  <si>
    <t>Cash Flow</t>
  </si>
  <si>
    <t>t = 0</t>
  </si>
  <si>
    <t>t = 1</t>
  </si>
  <si>
    <t>t = 2</t>
  </si>
  <si>
    <t>t = 3</t>
  </si>
  <si>
    <t>t = 4</t>
  </si>
  <si>
    <t>$X</t>
  </si>
  <si>
    <t>t = 5</t>
  </si>
  <si>
    <t>t = 6</t>
  </si>
  <si>
    <t>t = 7</t>
  </si>
  <si>
    <t>t = 8</t>
  </si>
  <si>
    <t>t = 9</t>
  </si>
  <si>
    <t>t = 10</t>
  </si>
  <si>
    <t>The total present value of all 11 cash flows, including the four missing ones (X's), is $4,000</t>
  </si>
  <si>
    <t xml:space="preserve">if the discount rate is 5% per year compounded annually. The four missing cash flows, </t>
  </si>
  <si>
    <t xml:space="preserve">the NET INCOME from the table at the right for the year </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</si>
  <si>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</si>
  <si>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</si>
  <si>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hard-code the numbers in the formulas but the formulas must be shown. [ 5 Points ]</t>
  </si>
  <si>
    <t>Format the graph with a title and approriate X and Y axis lables.  [6 Points]</t>
  </si>
  <si>
    <t>-2 Points for each incorrect or omitted answer.</t>
  </si>
  <si>
    <t>your retirement account to pay out $150,000 per year for 30 years starting on January 1, 2050.</t>
  </si>
  <si>
    <t xml:space="preserve">You plan to make annual deposits into your retirement account on January 1 of every year from 2019 </t>
  </si>
  <si>
    <t xml:space="preserve">to 2043 (25 deposits). You will make the first deposit on January 1, 2019, with a $15,000 check. </t>
  </si>
  <si>
    <t>10 years of sales provided and uses it to estimate 2018 sales. [2 Points]</t>
  </si>
  <si>
    <t xml:space="preserve">Problem 5 for the years 2008 to 2018, and that includes a linear trendline that </t>
  </si>
  <si>
    <t>projects estimated sales through 2020.  The x-axis should list the individual years</t>
  </si>
  <si>
    <t xml:space="preserve"> and begin with 2008 and end with 2020. The y-axis should be sales in dollars. </t>
  </si>
  <si>
    <t>Percent Change in Sales from 2017</t>
  </si>
  <si>
    <t>Tax Rate for 2018</t>
  </si>
  <si>
    <t>Common Stock Dividend for 2018</t>
  </si>
  <si>
    <t>Expected addition to Plant and Equipment in 2018</t>
  </si>
  <si>
    <t>Additional depreciation on new Plant/Equip in 2018</t>
  </si>
  <si>
    <t>Excess/(Deficit) Financing for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</si>
</sst>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b/>
      <u/>
      <sz val="20"/>
      <color rgb="FFFF0000"/>
      <name val="Calibri"/>
      <family val="2"/>
      <scheme val="minor"/>
    </font>
    <font>
      <sz val="14"/>
      <color theme="1"/>
      <name val="Calibri"/>
      <family val="2"/>
      <scheme val="minor"/>
    </font>
    <font>
      <sz val="16"/>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theme="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7" xfId="0" applyBorder="1"/>
    <xf numFmtId="0" fontId="3" fillId="3" borderId="2" xfId="0" applyFont="1" applyFill="1" applyBorder="1" applyAlignment="1">
      <alignment horizontal="center" wrapText="1"/>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center"/>
    </xf>
    <xf numFmtId="164" fontId="0" fillId="5" borderId="6"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2"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7" xfId="0" applyNumberFormat="1" applyBorder="1"/>
    <xf numFmtId="41" fontId="8" fillId="6" borderId="12" xfId="0" applyNumberFormat="1" applyFont="1" applyFill="1" applyBorder="1"/>
    <xf numFmtId="41" fontId="9" fillId="0" borderId="0" xfId="0" applyNumberFormat="1" applyFont="1"/>
    <xf numFmtId="41" fontId="8" fillId="0" borderId="0" xfId="0" applyNumberFormat="1" applyFont="1"/>
    <xf numFmtId="41" fontId="8" fillId="0" borderId="7" xfId="0" applyNumberFormat="1" applyFont="1" applyBorder="1"/>
    <xf numFmtId="41" fontId="3" fillId="0" borderId="7"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7" xfId="0" applyNumberFormat="1" applyFont="1" applyBorder="1"/>
    <xf numFmtId="44" fontId="10" fillId="0" borderId="0" xfId="0" applyNumberFormat="1" applyFont="1" applyAlignment="1">
      <alignment horizontal="left" indent="1"/>
    </xf>
    <xf numFmtId="41" fontId="3" fillId="0" borderId="7" xfId="0" applyNumberFormat="1" applyFont="1" applyBorder="1" applyAlignment="1">
      <alignment horizontal="left" indent="5"/>
    </xf>
    <xf numFmtId="6" fontId="12" fillId="0" borderId="7" xfId="0" applyNumberFormat="1" applyFont="1" applyBorder="1"/>
    <xf numFmtId="44" fontId="0" fillId="0" borderId="0" xfId="2" applyFont="1"/>
    <xf numFmtId="0" fontId="0" fillId="0" borderId="0" xfId="0" applyAlignment="1">
      <alignment horizontal="left" indent="3"/>
    </xf>
    <xf numFmtId="0" fontId="0" fillId="0" borderId="7"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41" fontId="3" fillId="0" borderId="0" xfId="0" applyNumberFormat="1" applyFont="1"/>
    <xf numFmtId="0" fontId="0" fillId="0" borderId="0" xfId="0"/>
    <xf numFmtId="0" fontId="4" fillId="0" borderId="0" xfId="0" applyFont="1"/>
    <xf numFmtId="0" fontId="0" fillId="0" borderId="0" xfId="0"/>
    <xf numFmtId="0" fontId="0" fillId="0" borderId="8" xfId="0" applyBorder="1" applyAlignment="1">
      <alignment horizontal="center"/>
    </xf>
    <xf numFmtId="0" fontId="0" fillId="0" borderId="0" xfId="0"/>
    <xf numFmtId="0" fontId="0" fillId="0" borderId="0" xfId="0"/>
    <xf numFmtId="0" fontId="0" fillId="0" borderId="0" xfId="0"/>
    <xf numFmtId="0" fontId="0" fillId="0" borderId="4" xfId="0"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5" xfId="3" applyNumberFormat="1" applyFont="1" applyFill="1" applyBorder="1"/>
    <xf numFmtId="165" fontId="0" fillId="2" borderId="16" xfId="3" applyNumberFormat="1" applyFont="1" applyFill="1" applyBorder="1"/>
    <xf numFmtId="0" fontId="3" fillId="0" borderId="13" xfId="0" applyFont="1" applyBorder="1" applyAlignment="1">
      <alignment horizontal="center" wrapText="1"/>
    </xf>
    <xf numFmtId="0" fontId="0" fillId="0" borderId="7"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5" xfId="2" applyNumberFormat="1" applyFont="1" applyFill="1" applyBorder="1"/>
    <xf numFmtId="0" fontId="0" fillId="0" borderId="0" xfId="0"/>
    <xf numFmtId="0" fontId="3" fillId="0" borderId="0" xfId="0" applyFont="1" applyAlignment="1">
      <alignment horizontal="center"/>
    </xf>
    <xf numFmtId="0" fontId="3" fillId="4" borderId="14" xfId="0" applyFont="1" applyFill="1" applyBorder="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164" fontId="0" fillId="4" borderId="17" xfId="2" applyNumberFormat="1" applyFont="1" applyFill="1" applyBorder="1"/>
    <xf numFmtId="10" fontId="2" fillId="0" borderId="0" xfId="0" applyNumberFormat="1" applyFont="1"/>
    <xf numFmtId="164" fontId="1" fillId="0" borderId="5" xfId="2" applyNumberFormat="1" applyFont="1" applyBorder="1" applyAlignment="1">
      <alignment horizontal="center"/>
    </xf>
    <xf numFmtId="0" fontId="0" fillId="0" borderId="0" xfId="0"/>
    <xf numFmtId="0" fontId="0" fillId="0" borderId="0" xfId="0" applyAlignment="1">
      <alignment horizontal="left" vertical="top" wrapText="1"/>
    </xf>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4" fillId="0" borderId="0" xfId="0" applyFont="1"/>
    <xf numFmtId="0" fontId="0" fillId="0" borderId="0" xfId="0" quotePrefix="1" applyAlignment="1">
      <alignment horizontal="right" vertical="center"/>
    </xf>
    <xf numFmtId="0" fontId="8" fillId="6" borderId="13" xfId="0" quotePrefix="1" applyNumberFormat="1" applyFont="1" applyFill="1" applyBorder="1" applyAlignment="1">
      <alignment horizontal="center" vertical="center"/>
    </xf>
    <xf numFmtId="0" fontId="18"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164" fontId="2" fillId="0" borderId="5" xfId="2" applyNumberFormat="1"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Border="1" applyAlignment="1">
      <alignment horizontal="center"/>
    </xf>
    <xf numFmtId="164" fontId="1" fillId="0" borderId="22" xfId="2" applyNumberFormat="1" applyFont="1" applyBorder="1" applyAlignment="1">
      <alignment horizontal="center"/>
    </xf>
    <xf numFmtId="164" fontId="2" fillId="0" borderId="6" xfId="2"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8" borderId="25" xfId="0" applyFill="1" applyBorder="1" applyAlignment="1">
      <alignment horizontal="center"/>
    </xf>
    <xf numFmtId="0" fontId="0" fillId="8" borderId="5" xfId="0" applyFill="1"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8" borderId="27" xfId="0" applyFill="1" applyBorder="1" applyAlignment="1">
      <alignment horizontal="center"/>
    </xf>
    <xf numFmtId="0" fontId="0" fillId="8" borderId="6" xfId="0" applyFill="1" applyBorder="1" applyAlignment="1">
      <alignment horizontal="center"/>
    </xf>
    <xf numFmtId="0" fontId="20" fillId="0" borderId="0" xfId="0" applyFont="1"/>
    <xf numFmtId="0" fontId="16" fillId="0" borderId="0" xfId="0" applyFont="1"/>
    <xf numFmtId="0" fontId="21" fillId="0" borderId="0" xfId="0" applyFont="1"/>
    <xf numFmtId="0" fontId="22" fillId="0" borderId="0" xfId="0" applyFont="1" applyAlignment="1">
      <alignment horizontal="center"/>
    </xf>
    <xf numFmtId="164" fontId="0" fillId="0" borderId="0" xfId="2" applyNumberFormat="1" applyFont="1"/>
    <xf numFmtId="164" fontId="0" fillId="0" borderId="0" xfId="2" applyNumberFormat="1" applyFont="1" applyAlignment="1">
      <alignment horizontal="center"/>
    </xf>
    <xf numFmtId="164" fontId="0" fillId="4" borderId="22" xfId="2" applyNumberFormat="1" applyFont="1" applyFill="1" applyBorder="1"/>
    <xf numFmtId="0" fontId="3" fillId="4" borderId="21" xfId="0" applyFont="1" applyFill="1" applyBorder="1" applyAlignment="1">
      <alignment horizontal="center"/>
    </xf>
    <xf numFmtId="41" fontId="8" fillId="6" borderId="13" xfId="0" quotePrefix="1" applyNumberFormat="1" applyFont="1" applyFill="1" applyBorder="1" applyAlignment="1">
      <alignment horizontal="center" vertical="center"/>
    </xf>
    <xf numFmtId="0" fontId="3" fillId="2" borderId="13" xfId="0" applyFont="1" applyFill="1" applyBorder="1" applyAlignment="1">
      <alignment horizontal="center"/>
    </xf>
    <xf numFmtId="0" fontId="3" fillId="2" borderId="13" xfId="0" applyFont="1" applyFill="1" applyBorder="1" applyAlignment="1">
      <alignment horizontal="center" vertical="center"/>
    </xf>
    <xf numFmtId="167" fontId="0" fillId="2" borderId="10" xfId="2" applyNumberFormat="1" applyFont="1" applyFill="1" applyBorder="1"/>
    <xf numFmtId="167" fontId="0" fillId="2" borderId="11" xfId="2" applyNumberFormat="1" applyFont="1" applyFill="1" applyBorder="1"/>
    <xf numFmtId="41" fontId="8" fillId="6" borderId="13" xfId="0" applyNumberFormat="1" applyFont="1" applyFill="1" applyBorder="1" applyAlignment="1">
      <alignment horizontal="center" vertical="center"/>
    </xf>
    <xf numFmtId="41" fontId="8" fillId="6" borderId="13" xfId="0" quotePrefix="1" applyNumberFormat="1" applyFont="1" applyFill="1" applyBorder="1" applyAlignment="1">
      <alignment horizontal="center" vertical="center"/>
    </xf>
    <xf numFmtId="41" fontId="7" fillId="0" borderId="7" xfId="0" applyNumberFormat="1" applyFont="1" applyBorder="1" applyAlignment="1">
      <alignment horizontal="center"/>
    </xf>
    <xf numFmtId="0" fontId="0" fillId="0" borderId="0" xfId="0" applyAlignment="1">
      <alignment horizontal="left" vertical="top" wrapText="1"/>
    </xf>
    <xf numFmtId="41" fontId="8" fillId="6" borderId="13" xfId="0"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10%.</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360. Your model must work for any allowable inputs.</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195471</xdr:colOff>
      <xdr:row>21</xdr:row>
      <xdr:rowOff>0</xdr:rowOff>
    </xdr:to>
    <xdr:sp macro="" textlink="">
      <xdr:nvSpPr>
        <xdr:cNvPr id="2" name="TextBox 1">
          <a:extLst>
            <a:ext uri="{FF2B5EF4-FFF2-40B4-BE49-F238E27FC236}">
              <a16:creationId xmlns:a16="http://schemas.microsoft.com/office/drawing/2014/main" id="{F6486AD2-3079-4559-AFAB-F52D30AA0D1B}"/>
            </a:ext>
          </a:extLst>
        </xdr:cNvPr>
        <xdr:cNvSpPr txBox="1"/>
      </xdr:nvSpPr>
      <xdr:spPr>
        <a:xfrm>
          <a:off x="419100" y="190500"/>
          <a:ext cx="6167646" cy="38100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2018 pro forma income statement and balance sheet for the firm whose 2016 and 2017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2018 is expected to change with sales by 105% of the two-year arithmetic average of the proportion of this item in relation to sales</a:t>
          </a:r>
          <a:r>
            <a:rPr lang="en-US" sz="1100" b="1" baseline="0">
              <a:solidFill>
                <a:schemeClr val="dk1"/>
              </a:solidFill>
              <a:effectLst/>
              <a:latin typeface="+mn-lt"/>
              <a:ea typeface="+mn-ea"/>
              <a:cs typeface="+mn-cs"/>
            </a:rPr>
            <a:t> for 2016 and 2017.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2016 and 2017</a:t>
          </a:r>
          <a:r>
            <a:rPr lang="en-US" sz="1100" b="1">
              <a:solidFill>
                <a:schemeClr val="dk1"/>
              </a:solidFill>
              <a:effectLst/>
              <a:latin typeface="+mn-lt"/>
              <a:ea typeface="+mn-ea"/>
              <a:cs typeface="+mn-cs"/>
            </a:rPr>
            <a:t>.  The firm has planned an investment of $450,000 in new equipment </a:t>
          </a:r>
          <a:r>
            <a:rPr lang="en-US" sz="1100" b="1" baseline="0">
              <a:solidFill>
                <a:schemeClr val="dk1"/>
              </a:solidFill>
              <a:effectLst/>
              <a:latin typeface="+mn-lt"/>
              <a:ea typeface="+mn-ea"/>
              <a:cs typeface="+mn-cs"/>
            </a:rPr>
            <a:t>in 2018.  This equipment will be depreciated at $85,000 per year. Depreciation on existing Plant/Equipment will be the same as it was in 2017.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2018 is computed on the 2017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2018 using the information above, the inputs below, and the values that are given in the statements. The 2018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2018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7"/>
  <sheetViews>
    <sheetView tabSelected="1" zoomScale="130" zoomScaleNormal="130" workbookViewId="0">
      <selection activeCell="D32" sqref="D32"/>
    </sheetView>
  </sheetViews>
  <sheetFormatPr defaultRowHeight="15" x14ac:dyDescent="0.25"/>
  <cols>
    <col min="1" max="1" width="2.7109375" customWidth="1"/>
  </cols>
  <sheetData>
    <row r="2" spans="2:2" ht="18.75" x14ac:dyDescent="0.3">
      <c r="B2" s="68" t="s">
        <v>53</v>
      </c>
    </row>
    <row r="3" spans="2:2" ht="26.25" x14ac:dyDescent="0.4">
      <c r="B3" s="68" t="s">
        <v>187</v>
      </c>
    </row>
    <row r="4" spans="2:2" ht="18.75" x14ac:dyDescent="0.3">
      <c r="B4" s="68" t="s">
        <v>59</v>
      </c>
    </row>
    <row r="5" spans="2:2" ht="7.15" customHeight="1" x14ac:dyDescent="0.3">
      <c r="B5" s="68"/>
    </row>
    <row r="6" spans="2:2" ht="18.75" x14ac:dyDescent="0.3">
      <c r="B6" s="68" t="s">
        <v>94</v>
      </c>
    </row>
    <row r="7" spans="2:2" ht="18.75" x14ac:dyDescent="0.3">
      <c r="B7" s="68" t="s">
        <v>95</v>
      </c>
    </row>
    <row r="8" spans="2:2" ht="18.75" x14ac:dyDescent="0.3">
      <c r="B8" s="68" t="s">
        <v>113</v>
      </c>
    </row>
    <row r="9" spans="2:2" ht="7.15" customHeight="1" x14ac:dyDescent="0.3">
      <c r="B9" s="68"/>
    </row>
    <row r="10" spans="2:2" ht="18.75" x14ac:dyDescent="0.3">
      <c r="B10" s="68" t="s">
        <v>54</v>
      </c>
    </row>
    <row r="11" spans="2:2" ht="18.75" x14ac:dyDescent="0.3">
      <c r="B11" s="68"/>
    </row>
    <row r="12" spans="2:2" s="129" customFormat="1" ht="18.75" x14ac:dyDescent="0.3">
      <c r="B12" s="129" t="s">
        <v>161</v>
      </c>
    </row>
    <row r="13" spans="2:2" s="101" customFormat="1" ht="16.149999999999999" customHeight="1" x14ac:dyDescent="0.25">
      <c r="B13" s="98"/>
    </row>
    <row r="14" spans="2:2" s="129" customFormat="1" ht="18.75" x14ac:dyDescent="0.3">
      <c r="B14" s="129" t="s">
        <v>55</v>
      </c>
    </row>
    <row r="15" spans="2:2" s="129" customFormat="1" ht="18.75" x14ac:dyDescent="0.3">
      <c r="B15" s="129" t="s">
        <v>114</v>
      </c>
    </row>
    <row r="16" spans="2:2" s="129" customFormat="1" ht="18.75" x14ac:dyDescent="0.3">
      <c r="B16" s="129" t="s">
        <v>148</v>
      </c>
    </row>
    <row r="17" spans="2:3" x14ac:dyDescent="0.25">
      <c r="B17" s="67"/>
      <c r="C17" s="67"/>
    </row>
    <row r="18" spans="2:3" s="101" customFormat="1" ht="15.75" x14ac:dyDescent="0.25">
      <c r="B18" s="98" t="s">
        <v>96</v>
      </c>
    </row>
    <row r="19" spans="2:3" s="101" customFormat="1" ht="15.75" x14ac:dyDescent="0.25">
      <c r="B19" s="98" t="s">
        <v>97</v>
      </c>
    </row>
    <row r="20" spans="2:3" x14ac:dyDescent="0.25">
      <c r="B20" s="67"/>
      <c r="C20" s="67"/>
    </row>
    <row r="21" spans="2:3" s="101" customFormat="1" ht="18.75" x14ac:dyDescent="0.3">
      <c r="B21" s="130" t="s">
        <v>73</v>
      </c>
    </row>
    <row r="22" spans="2:3" s="101" customFormat="1" ht="15.75" x14ac:dyDescent="0.25"/>
    <row r="23" spans="2:3" s="101" customFormat="1" ht="21" x14ac:dyDescent="0.35">
      <c r="C23" s="131" t="s">
        <v>74</v>
      </c>
    </row>
    <row r="24" spans="2:3" s="101" customFormat="1" ht="21" x14ac:dyDescent="0.35">
      <c r="C24" s="131" t="s">
        <v>98</v>
      </c>
    </row>
    <row r="25" spans="2:3" s="101" customFormat="1" ht="21" x14ac:dyDescent="0.35">
      <c r="C25" s="131" t="s">
        <v>115</v>
      </c>
    </row>
    <row r="26" spans="2:3" s="101" customFormat="1" ht="15.75" x14ac:dyDescent="0.25"/>
    <row r="27" spans="2:3" x14ac:dyDescent="0.25">
      <c r="B27" s="67"/>
      <c r="C27"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election activeCell="L17" sqref="L17"/>
    </sheetView>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7" customFormat="1" x14ac:dyDescent="0.25"/>
    <row r="19" spans="3:23" x14ac:dyDescent="0.25">
      <c r="C19" s="43"/>
    </row>
    <row r="20" spans="3:23" x14ac:dyDescent="0.25">
      <c r="C20" s="16" t="s">
        <v>61</v>
      </c>
    </row>
    <row r="21" spans="3:23" ht="15.75" thickBot="1" x14ac:dyDescent="0.3">
      <c r="C21" s="6" t="s">
        <v>8</v>
      </c>
      <c r="F21" s="2">
        <v>250000</v>
      </c>
      <c r="G21" s="64" t="s">
        <v>90</v>
      </c>
      <c r="H21" s="64"/>
      <c r="W21">
        <v>2</v>
      </c>
    </row>
    <row r="22" spans="3:23" ht="15.75" thickBot="1" x14ac:dyDescent="0.3">
      <c r="C22" s="43" t="s">
        <v>77</v>
      </c>
      <c r="F22" s="46">
        <v>4</v>
      </c>
      <c r="G22" s="64" t="s">
        <v>91</v>
      </c>
      <c r="H22" s="65"/>
    </row>
    <row r="23" spans="3:23" x14ac:dyDescent="0.25">
      <c r="C23" s="6" t="s">
        <v>9</v>
      </c>
      <c r="F23" s="3">
        <v>4.2500000000000003E-2</v>
      </c>
      <c r="G23" s="64"/>
      <c r="H23" s="64"/>
      <c r="W23">
        <v>3</v>
      </c>
    </row>
    <row r="24" spans="3:23" ht="15.75" thickBot="1" x14ac:dyDescent="0.3">
      <c r="C24" s="6" t="s">
        <v>10</v>
      </c>
      <c r="F24" s="2">
        <v>10000</v>
      </c>
      <c r="G24" s="64" t="s">
        <v>92</v>
      </c>
      <c r="H24" s="64"/>
      <c r="W24">
        <v>5</v>
      </c>
    </row>
    <row r="25" spans="3:23" ht="15.75" thickBot="1" x14ac:dyDescent="0.3">
      <c r="C25" s="43" t="s">
        <v>60</v>
      </c>
      <c r="G25" s="64" t="s">
        <v>93</v>
      </c>
      <c r="H25" s="66"/>
    </row>
    <row r="26" spans="3:23" ht="4.1500000000000004" customHeight="1" thickBot="1" x14ac:dyDescent="0.3">
      <c r="C26" s="44"/>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2"/>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45" zoomScaleNormal="145" workbookViewId="0"/>
  </sheetViews>
  <sheetFormatPr defaultColWidth="8.7109375" defaultRowHeight="15" x14ac:dyDescent="0.25"/>
  <cols>
    <col min="1" max="1" width="8.7109375" style="48"/>
    <col min="2" max="2" width="29.28515625" style="48" customWidth="1"/>
    <col min="3" max="3" width="12.7109375" style="48" customWidth="1"/>
    <col min="4" max="4" width="2.5703125" style="48" customWidth="1"/>
    <col min="5" max="5" width="15.7109375" style="48" customWidth="1"/>
    <col min="6" max="6" width="28.42578125" style="48" customWidth="1"/>
    <col min="7" max="7" width="18.42578125" style="48" customWidth="1"/>
    <col min="8" max="16384" width="8.7109375" style="48"/>
  </cols>
  <sheetData>
    <row r="18" spans="2:7" ht="15.75" thickBot="1" x14ac:dyDescent="0.3">
      <c r="B18" s="48" t="s">
        <v>62</v>
      </c>
      <c r="C18" s="87">
        <v>250000</v>
      </c>
      <c r="E18" s="48" t="s">
        <v>79</v>
      </c>
    </row>
    <row r="19" spans="2:7" ht="15.75" thickBot="1" x14ac:dyDescent="0.3">
      <c r="B19" s="48" t="s">
        <v>63</v>
      </c>
      <c r="C19" s="86">
        <v>10</v>
      </c>
      <c r="E19" s="48" t="s">
        <v>80</v>
      </c>
      <c r="G19" s="5"/>
    </row>
    <row r="20" spans="2:7" x14ac:dyDescent="0.25">
      <c r="B20" s="48" t="s">
        <v>16</v>
      </c>
      <c r="C20" s="88">
        <v>4.2500000000000003E-2</v>
      </c>
    </row>
    <row r="21" spans="2:7" x14ac:dyDescent="0.25">
      <c r="B21" s="48" t="s">
        <v>64</v>
      </c>
      <c r="C21" s="87">
        <v>500</v>
      </c>
      <c r="E21" s="48" t="s">
        <v>78</v>
      </c>
    </row>
    <row r="22" spans="2:7" ht="15.75" thickBot="1" x14ac:dyDescent="0.3">
      <c r="E22" s="48" t="s">
        <v>65</v>
      </c>
    </row>
    <row r="23" spans="2:7" ht="15.75" thickBot="1" x14ac:dyDescent="0.3">
      <c r="E23" s="48" t="s">
        <v>81</v>
      </c>
      <c r="G23" s="49"/>
    </row>
    <row r="25" spans="2:7" x14ac:dyDescent="0.25">
      <c r="E25" s="48" t="s">
        <v>66</v>
      </c>
    </row>
    <row r="26" spans="2:7" x14ac:dyDescent="0.25">
      <c r="E26" s="48" t="s">
        <v>67</v>
      </c>
    </row>
    <row r="27" spans="2:7" x14ac:dyDescent="0.25">
      <c r="E27" s="48" t="s">
        <v>68</v>
      </c>
    </row>
    <row r="28" spans="2:7" x14ac:dyDescent="0.25">
      <c r="E28" s="48" t="s">
        <v>69</v>
      </c>
    </row>
    <row r="29" spans="2:7" x14ac:dyDescent="0.25">
      <c r="E29" s="48" t="s">
        <v>70</v>
      </c>
    </row>
    <row r="30" spans="2:7" ht="15.75" thickBot="1" x14ac:dyDescent="0.3">
      <c r="E30" s="48" t="s">
        <v>71</v>
      </c>
    </row>
    <row r="31" spans="2:7" ht="15.75" thickBot="1" x14ac:dyDescent="0.3">
      <c r="E31" s="48"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39"/>
  <sheetViews>
    <sheetView zoomScale="130" zoomScaleNormal="130" workbookViewId="0">
      <selection activeCell="D28" sqref="D28"/>
    </sheetView>
  </sheetViews>
  <sheetFormatPr defaultRowHeight="15" x14ac:dyDescent="0.25"/>
  <cols>
    <col min="1" max="1" width="4.28515625" customWidth="1"/>
    <col min="7" max="7" width="11.28515625" customWidth="1"/>
  </cols>
  <sheetData>
    <row r="2" spans="2:13" ht="15.75" customHeight="1" x14ac:dyDescent="0.25">
      <c r="B2" s="92" t="s">
        <v>108</v>
      </c>
      <c r="C2" s="67"/>
      <c r="D2" s="67"/>
      <c r="E2" s="67"/>
      <c r="F2" s="67"/>
      <c r="G2" s="67"/>
    </row>
    <row r="3" spans="2:13" ht="15.75" customHeight="1" x14ac:dyDescent="0.25">
      <c r="B3" s="92" t="s">
        <v>211</v>
      </c>
      <c r="C3" s="67"/>
      <c r="D3" s="67"/>
      <c r="E3" s="67"/>
      <c r="F3" s="67"/>
      <c r="G3" s="67"/>
    </row>
    <row r="4" spans="2:13" ht="15.75" customHeight="1" x14ac:dyDescent="0.25">
      <c r="B4" s="92" t="s">
        <v>188</v>
      </c>
      <c r="C4" s="67"/>
      <c r="D4" s="67"/>
      <c r="E4" s="67"/>
      <c r="F4" s="67"/>
      <c r="G4" s="67"/>
    </row>
    <row r="5" spans="2:13" ht="23.1" customHeight="1" x14ac:dyDescent="0.25">
      <c r="B5" s="92" t="s">
        <v>212</v>
      </c>
      <c r="C5" s="67"/>
      <c r="D5" s="67"/>
      <c r="E5" s="67"/>
      <c r="F5" s="67"/>
      <c r="G5" s="67"/>
    </row>
    <row r="6" spans="2:13" ht="15.75" customHeight="1" x14ac:dyDescent="0.25">
      <c r="B6" s="92" t="s">
        <v>213</v>
      </c>
      <c r="C6" s="67"/>
      <c r="D6" s="67"/>
      <c r="E6" s="67"/>
      <c r="F6" s="67"/>
      <c r="G6" s="67"/>
    </row>
    <row r="7" spans="2:13" s="67" customFormat="1" ht="15.75" customHeight="1" x14ac:dyDescent="0.25">
      <c r="B7" s="92" t="s">
        <v>174</v>
      </c>
    </row>
    <row r="8" spans="2:13" s="67" customFormat="1" ht="15.75" customHeight="1" x14ac:dyDescent="0.25">
      <c r="B8" s="92" t="s">
        <v>175</v>
      </c>
    </row>
    <row r="9" spans="2:13" s="67" customFormat="1" ht="6" customHeight="1" x14ac:dyDescent="0.25">
      <c r="B9" s="92"/>
    </row>
    <row r="10" spans="2:13" ht="15.75" customHeight="1" x14ac:dyDescent="0.25">
      <c r="B10" s="92" t="s">
        <v>130</v>
      </c>
      <c r="C10" s="67"/>
      <c r="D10" s="67"/>
      <c r="E10" s="67"/>
      <c r="F10" s="67"/>
      <c r="G10" s="67"/>
    </row>
    <row r="11" spans="2:13" ht="15.75" customHeight="1" x14ac:dyDescent="0.25">
      <c r="B11" s="92" t="s">
        <v>131</v>
      </c>
      <c r="C11" s="67"/>
      <c r="D11" s="67"/>
      <c r="E11" s="67"/>
      <c r="F11" s="67"/>
      <c r="G11" s="67"/>
    </row>
    <row r="12" spans="2:13" s="67" customFormat="1" ht="15.75" customHeight="1" x14ac:dyDescent="0.25">
      <c r="B12" s="92" t="s">
        <v>132</v>
      </c>
    </row>
    <row r="13" spans="2:13" ht="6.75" customHeight="1" x14ac:dyDescent="0.25">
      <c r="B13" s="92"/>
      <c r="C13" s="67"/>
      <c r="D13" s="67"/>
      <c r="E13" s="67"/>
      <c r="F13" s="67"/>
      <c r="G13" s="67"/>
      <c r="M13" s="67"/>
    </row>
    <row r="14" spans="2:13" s="67" customFormat="1" ht="15.75" customHeight="1" x14ac:dyDescent="0.25">
      <c r="B14" s="92" t="s">
        <v>111</v>
      </c>
    </row>
    <row r="15" spans="2:13" ht="15.75" customHeight="1" x14ac:dyDescent="0.25">
      <c r="B15" s="92" t="s">
        <v>112</v>
      </c>
      <c r="C15" s="67"/>
      <c r="D15" s="67"/>
      <c r="E15" s="67"/>
      <c r="F15" s="67"/>
      <c r="G15" s="67"/>
      <c r="M15" s="67"/>
    </row>
    <row r="16" spans="2:13" s="92" customFormat="1" ht="7.5" customHeight="1" thickBot="1" x14ac:dyDescent="0.3"/>
    <row r="17" spans="2:13" ht="15.75" thickBot="1" x14ac:dyDescent="0.3">
      <c r="B17" s="67"/>
      <c r="C17" s="67" t="s">
        <v>109</v>
      </c>
      <c r="D17" s="67"/>
      <c r="E17" s="67"/>
      <c r="F17" s="67"/>
      <c r="H17" s="76">
        <v>3.2000000000000001E-2</v>
      </c>
      <c r="M17" s="67"/>
    </row>
    <row r="18" spans="2:13" ht="9" customHeight="1" thickBot="1" x14ac:dyDescent="0.3">
      <c r="B18" s="8"/>
      <c r="C18" s="8"/>
      <c r="D18" s="8"/>
      <c r="E18" s="8"/>
      <c r="F18" s="8"/>
      <c r="G18" s="8"/>
      <c r="H18" s="8"/>
      <c r="I18" s="8"/>
      <c r="J18" s="8"/>
      <c r="K18" s="8"/>
      <c r="M18" s="67"/>
    </row>
    <row r="19" spans="2:13" ht="15.75" thickBot="1" x14ac:dyDescent="0.3">
      <c r="B19" s="138" t="s">
        <v>110</v>
      </c>
      <c r="C19" s="138"/>
      <c r="D19" s="138"/>
      <c r="E19" s="138"/>
      <c r="F19" s="138"/>
      <c r="G19" s="138"/>
      <c r="H19" s="138"/>
      <c r="I19" s="138"/>
      <c r="J19" s="138"/>
      <c r="K19" s="138"/>
      <c r="M19" s="67"/>
    </row>
    <row r="20" spans="2:13" ht="7.9" customHeight="1" x14ac:dyDescent="0.25">
      <c r="M20" s="67"/>
    </row>
    <row r="21" spans="2:13" x14ac:dyDescent="0.25">
      <c r="M21" s="67"/>
    </row>
    <row r="22" spans="2:13" x14ac:dyDescent="0.25">
      <c r="M22" s="67"/>
    </row>
    <row r="23" spans="2:13" x14ac:dyDescent="0.25">
      <c r="M23" s="67"/>
    </row>
    <row r="24" spans="2:13" x14ac:dyDescent="0.25">
      <c r="M24" s="67"/>
    </row>
    <row r="25" spans="2:13" x14ac:dyDescent="0.25">
      <c r="M25" s="67"/>
    </row>
    <row r="26" spans="2:13" x14ac:dyDescent="0.25">
      <c r="M26" s="67"/>
    </row>
    <row r="27" spans="2:13" x14ac:dyDescent="0.25">
      <c r="M27" s="67"/>
    </row>
    <row r="28" spans="2:13" x14ac:dyDescent="0.25">
      <c r="M28" s="67"/>
    </row>
    <row r="29" spans="2:13" x14ac:dyDescent="0.25">
      <c r="M29" s="67"/>
    </row>
    <row r="30" spans="2:13" x14ac:dyDescent="0.25">
      <c r="M30" s="67"/>
    </row>
    <row r="31" spans="2:13" x14ac:dyDescent="0.25">
      <c r="M31" s="67"/>
    </row>
    <row r="32" spans="2:13" x14ac:dyDescent="0.25">
      <c r="M32" s="67"/>
    </row>
    <row r="33" spans="13:13" x14ac:dyDescent="0.25">
      <c r="M33" s="67"/>
    </row>
    <row r="34" spans="13:13" x14ac:dyDescent="0.25">
      <c r="M34" s="67"/>
    </row>
    <row r="35" spans="13:13" x14ac:dyDescent="0.25">
      <c r="M35" s="67"/>
    </row>
    <row r="36" spans="13:13" x14ac:dyDescent="0.25">
      <c r="M36" s="67"/>
    </row>
    <row r="37" spans="13:13" x14ac:dyDescent="0.25">
      <c r="M37" s="67"/>
    </row>
    <row r="38" spans="13:13" x14ac:dyDescent="0.25">
      <c r="M38" s="67"/>
    </row>
    <row r="39" spans="13:13" x14ac:dyDescent="0.25">
      <c r="M39" s="67"/>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5"/>
  <sheetViews>
    <sheetView zoomScale="160" zoomScaleNormal="160" workbookViewId="0"/>
  </sheetViews>
  <sheetFormatPr defaultColWidth="9.140625" defaultRowHeight="15" x14ac:dyDescent="0.25"/>
  <cols>
    <col min="1" max="1" width="4.28515625" style="92" customWidth="1"/>
    <col min="2" max="5" width="9.140625" style="92"/>
    <col min="6" max="6" width="13.28515625" style="92" bestFit="1" customWidth="1"/>
    <col min="7" max="7" width="12" style="92" customWidth="1"/>
    <col min="8" max="8" width="12.140625" style="92" customWidth="1"/>
    <col min="9" max="9" width="11.7109375" style="92" customWidth="1"/>
    <col min="10" max="16384" width="9.140625" style="92"/>
  </cols>
  <sheetData>
    <row r="2" spans="2:11" x14ac:dyDescent="0.25">
      <c r="B2" s="16" t="s">
        <v>149</v>
      </c>
    </row>
    <row r="4" spans="2:11" x14ac:dyDescent="0.25">
      <c r="B4" s="16" t="s">
        <v>61</v>
      </c>
    </row>
    <row r="5" spans="2:11" s="16" customFormat="1" x14ac:dyDescent="0.25">
      <c r="B5" s="7" t="s">
        <v>8</v>
      </c>
      <c r="F5" s="102">
        <v>240000</v>
      </c>
    </row>
    <row r="6" spans="2:11" s="16" customFormat="1" x14ac:dyDescent="0.25">
      <c r="B6" s="7" t="s">
        <v>189</v>
      </c>
      <c r="F6" s="103">
        <v>20</v>
      </c>
    </row>
    <row r="7" spans="2:11" s="16" customFormat="1" x14ac:dyDescent="0.25">
      <c r="B7" s="7" t="s">
        <v>9</v>
      </c>
      <c r="F7" s="104">
        <v>3.7499999999999999E-2</v>
      </c>
    </row>
    <row r="8" spans="2:11" s="16" customFormat="1" x14ac:dyDescent="0.25">
      <c r="B8" s="7"/>
      <c r="F8" s="105"/>
    </row>
    <row r="9" spans="2:11" s="16" customFormat="1" x14ac:dyDescent="0.25">
      <c r="B9" s="7" t="s">
        <v>150</v>
      </c>
      <c r="F9" s="106"/>
    </row>
    <row r="10" spans="2:11" s="16" customFormat="1" x14ac:dyDescent="0.25">
      <c r="B10" s="7"/>
    </row>
    <row r="11" spans="2:11" x14ac:dyDescent="0.25">
      <c r="B11" s="107" t="s">
        <v>151</v>
      </c>
    </row>
    <row r="12" spans="2:11" x14ac:dyDescent="0.25">
      <c r="B12" s="107" t="s">
        <v>152</v>
      </c>
    </row>
    <row r="13" spans="2:11" x14ac:dyDescent="0.25">
      <c r="B13" s="107" t="s">
        <v>153</v>
      </c>
    </row>
    <row r="14" spans="2:11" x14ac:dyDescent="0.25">
      <c r="B14" s="107" t="s">
        <v>154</v>
      </c>
    </row>
    <row r="15" spans="2:11" ht="15.75" thickBot="1" x14ac:dyDescent="0.3"/>
    <row r="16" spans="2:11" ht="15.75" thickBot="1" x14ac:dyDescent="0.3">
      <c r="B16" s="139" t="s">
        <v>155</v>
      </c>
      <c r="C16" s="139"/>
      <c r="D16" s="139"/>
      <c r="E16" s="139"/>
      <c r="F16" s="139"/>
      <c r="G16" s="139"/>
      <c r="H16" s="139"/>
      <c r="I16" s="139"/>
      <c r="J16" s="139"/>
      <c r="K16" s="139"/>
    </row>
    <row r="18" spans="2:11" x14ac:dyDescent="0.25">
      <c r="B18" s="108" t="s">
        <v>156</v>
      </c>
    </row>
    <row r="19" spans="2:11" ht="15.75" thickBot="1" x14ac:dyDescent="0.3"/>
    <row r="20" spans="2:11" ht="15.75" thickBot="1" x14ac:dyDescent="0.3">
      <c r="C20" s="16" t="s">
        <v>157</v>
      </c>
      <c r="I20" s="109"/>
    </row>
    <row r="21" spans="2:11" ht="15.75" thickBot="1" x14ac:dyDescent="0.3">
      <c r="C21" s="16" t="s">
        <v>158</v>
      </c>
      <c r="I21" s="109"/>
    </row>
    <row r="22" spans="2:11" ht="15.75" thickBot="1" x14ac:dyDescent="0.3">
      <c r="C22" s="16" t="s">
        <v>159</v>
      </c>
      <c r="I22" s="109"/>
    </row>
    <row r="23" spans="2:11" ht="15.75" thickBot="1" x14ac:dyDescent="0.3">
      <c r="C23" s="16" t="s">
        <v>160</v>
      </c>
      <c r="I23" s="109"/>
    </row>
    <row r="24" spans="2:11" ht="15.75" thickBot="1" x14ac:dyDescent="0.3"/>
    <row r="25" spans="2:11" ht="15.75" thickBot="1" x14ac:dyDescent="0.3">
      <c r="B25" s="139" t="s">
        <v>110</v>
      </c>
      <c r="C25" s="139"/>
      <c r="D25" s="139"/>
      <c r="E25" s="139"/>
      <c r="F25" s="139"/>
      <c r="G25" s="139"/>
      <c r="H25" s="139"/>
      <c r="I25" s="139"/>
      <c r="J25" s="139"/>
      <c r="K25" s="139"/>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14"/>
  <sheetViews>
    <sheetView zoomScale="130" zoomScaleNormal="130" workbookViewId="0"/>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5" t="s">
        <v>83</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45" t="s">
        <v>0</v>
      </c>
      <c r="C11" s="80" t="s">
        <v>2</v>
      </c>
    </row>
    <row r="12" spans="2:8" x14ac:dyDescent="0.25">
      <c r="C12" s="80" t="s">
        <v>84</v>
      </c>
    </row>
    <row r="13" spans="2:8" x14ac:dyDescent="0.25">
      <c r="C13" s="80" t="s">
        <v>176</v>
      </c>
    </row>
    <row r="14" spans="2:8" s="54" customFormat="1" x14ac:dyDescent="0.25">
      <c r="C14" s="80" t="s">
        <v>133</v>
      </c>
    </row>
    <row r="15" spans="2:8" s="54" customFormat="1" ht="15.75" thickBot="1" x14ac:dyDescent="0.3"/>
    <row r="16" spans="2:8" ht="15.75" thickBot="1" x14ac:dyDescent="0.3">
      <c r="D16" s="111" t="s">
        <v>85</v>
      </c>
      <c r="E16" s="112" t="s">
        <v>4</v>
      </c>
    </row>
    <row r="17" spans="3:10" x14ac:dyDescent="0.25">
      <c r="D17" s="113">
        <v>1</v>
      </c>
      <c r="E17" s="114">
        <v>0</v>
      </c>
    </row>
    <row r="18" spans="3:10" x14ac:dyDescent="0.25">
      <c r="D18" s="61">
        <v>2</v>
      </c>
      <c r="E18" s="91">
        <v>0</v>
      </c>
    </row>
    <row r="19" spans="3:10" x14ac:dyDescent="0.25">
      <c r="D19" s="61">
        <v>3</v>
      </c>
      <c r="E19" s="91">
        <v>0</v>
      </c>
    </row>
    <row r="20" spans="3:10" x14ac:dyDescent="0.25">
      <c r="D20" s="61">
        <v>4</v>
      </c>
      <c r="E20" s="110">
        <v>6000</v>
      </c>
      <c r="F20" t="s">
        <v>5</v>
      </c>
    </row>
    <row r="21" spans="3:10" x14ac:dyDescent="0.25">
      <c r="D21" s="61">
        <v>5</v>
      </c>
      <c r="E21" s="91">
        <f>E20</f>
        <v>6000</v>
      </c>
    </row>
    <row r="22" spans="3:10" x14ac:dyDescent="0.25">
      <c r="D22" s="61">
        <v>6</v>
      </c>
      <c r="E22" s="91">
        <f t="shared" ref="E22:E25" si="0">E21</f>
        <v>6000</v>
      </c>
      <c r="J22" s="50"/>
    </row>
    <row r="23" spans="3:10" x14ac:dyDescent="0.25">
      <c r="D23" s="61">
        <v>7</v>
      </c>
      <c r="E23" s="91">
        <f t="shared" si="0"/>
        <v>6000</v>
      </c>
    </row>
    <row r="24" spans="3:10" s="56" customFormat="1" x14ac:dyDescent="0.25">
      <c r="D24" s="61">
        <v>8</v>
      </c>
      <c r="E24" s="91">
        <f t="shared" si="0"/>
        <v>6000</v>
      </c>
    </row>
    <row r="25" spans="3:10" s="67" customFormat="1" x14ac:dyDescent="0.25">
      <c r="D25" s="61">
        <v>9</v>
      </c>
      <c r="E25" s="91">
        <f t="shared" si="0"/>
        <v>6000</v>
      </c>
    </row>
    <row r="26" spans="3:10" s="56" customFormat="1" ht="15.75" thickBot="1" x14ac:dyDescent="0.3">
      <c r="D26" s="57">
        <v>10</v>
      </c>
      <c r="E26" s="115">
        <v>3000</v>
      </c>
      <c r="F26" t="s">
        <v>5</v>
      </c>
    </row>
    <row r="27" spans="3:10" s="56" customFormat="1" x14ac:dyDescent="0.25">
      <c r="D27" s="52"/>
      <c r="E27" s="51"/>
    </row>
    <row r="28" spans="3:10" s="56" customFormat="1" x14ac:dyDescent="0.25">
      <c r="C28" s="58" t="s">
        <v>86</v>
      </c>
      <c r="D28" s="58"/>
      <c r="E28" s="90">
        <v>0.05</v>
      </c>
    </row>
    <row r="30" spans="3:10" x14ac:dyDescent="0.25">
      <c r="C30" s="59" t="s">
        <v>87</v>
      </c>
      <c r="D30" s="59"/>
      <c r="E30" s="59"/>
    </row>
    <row r="31" spans="3:10" x14ac:dyDescent="0.25">
      <c r="C31" s="59" t="s">
        <v>88</v>
      </c>
      <c r="D31" s="59"/>
      <c r="E31" s="59"/>
    </row>
    <row r="32" spans="3:10" x14ac:dyDescent="0.25">
      <c r="C32" s="59" t="s">
        <v>207</v>
      </c>
      <c r="D32" s="59"/>
      <c r="E32" s="59"/>
    </row>
    <row r="33" spans="2:11" ht="15.75" thickBot="1" x14ac:dyDescent="0.3"/>
    <row r="34" spans="2:11" ht="15.75" thickBot="1" x14ac:dyDescent="0.3">
      <c r="C34" s="60" t="s">
        <v>89</v>
      </c>
      <c r="D34" s="140"/>
      <c r="E34" s="141"/>
    </row>
    <row r="36" spans="2:11" s="67" customFormat="1" x14ac:dyDescent="0.25">
      <c r="B36" s="62" t="s">
        <v>1</v>
      </c>
      <c r="C36" s="67" t="s">
        <v>99</v>
      </c>
    </row>
    <row r="37" spans="2:11" s="67" customFormat="1" x14ac:dyDescent="0.25">
      <c r="C37" s="69" t="s">
        <v>102</v>
      </c>
    </row>
    <row r="38" spans="2:11" s="67" customFormat="1" x14ac:dyDescent="0.25">
      <c r="C38" s="69" t="s">
        <v>178</v>
      </c>
    </row>
    <row r="39" spans="2:11" s="67" customFormat="1" ht="15.75" thickBot="1" x14ac:dyDescent="0.3"/>
    <row r="40" spans="2:11" s="67" customFormat="1" ht="15.75" thickBot="1" x14ac:dyDescent="0.3">
      <c r="C40" s="70" t="s">
        <v>100</v>
      </c>
      <c r="F40" s="71">
        <v>8.5000000000000006E-2</v>
      </c>
    </row>
    <row r="41" spans="2:11" s="67" customFormat="1" ht="10.5" customHeight="1" thickBot="1" x14ac:dyDescent="0.3">
      <c r="E41" s="8"/>
      <c r="F41" s="8"/>
    </row>
    <row r="42" spans="2:11" s="67" customFormat="1" ht="45.75" thickBot="1" x14ac:dyDescent="0.3">
      <c r="E42" s="74" t="s">
        <v>107</v>
      </c>
      <c r="F42" s="74" t="s">
        <v>101</v>
      </c>
    </row>
    <row r="43" spans="2:11" s="67" customFormat="1" ht="15.75" thickBot="1" x14ac:dyDescent="0.3">
      <c r="E43" s="12" t="s">
        <v>103</v>
      </c>
      <c r="F43" s="73"/>
    </row>
    <row r="44" spans="2:11" s="67" customFormat="1" ht="15.75" thickBot="1" x14ac:dyDescent="0.3">
      <c r="E44" s="12" t="s">
        <v>104</v>
      </c>
      <c r="F44" s="72"/>
    </row>
    <row r="45" spans="2:11" s="67" customFormat="1" ht="15.75" thickBot="1" x14ac:dyDescent="0.3">
      <c r="E45" s="12" t="s">
        <v>106</v>
      </c>
      <c r="F45" s="72"/>
    </row>
    <row r="46" spans="2:11" s="67" customFormat="1" ht="15.75" thickBot="1" x14ac:dyDescent="0.3">
      <c r="E46" s="75" t="s">
        <v>105</v>
      </c>
      <c r="F46" s="66"/>
    </row>
    <row r="47" spans="2:11" s="67" customFormat="1" x14ac:dyDescent="0.25"/>
    <row r="48" spans="2:11" x14ac:dyDescent="0.25">
      <c r="K48" s="67"/>
    </row>
    <row r="49" spans="2:11" x14ac:dyDescent="0.25">
      <c r="B49" s="62" t="s">
        <v>6</v>
      </c>
      <c r="C49" t="s">
        <v>75</v>
      </c>
      <c r="K49" s="67"/>
    </row>
    <row r="50" spans="2:11" s="80" customFormat="1" x14ac:dyDescent="0.25">
      <c r="B50" s="81"/>
    </row>
    <row r="51" spans="2:11" s="92" customFormat="1" x14ac:dyDescent="0.25">
      <c r="B51" s="81"/>
      <c r="D51" s="132" t="s">
        <v>190</v>
      </c>
    </row>
    <row r="52" spans="2:11" s="92" customFormat="1" x14ac:dyDescent="0.25">
      <c r="B52" s="81"/>
      <c r="C52" s="12" t="s">
        <v>191</v>
      </c>
      <c r="D52" s="133">
        <v>0</v>
      </c>
    </row>
    <row r="53" spans="2:11" s="92" customFormat="1" x14ac:dyDescent="0.25">
      <c r="B53" s="81"/>
      <c r="C53" s="12" t="s">
        <v>192</v>
      </c>
      <c r="D53" s="133">
        <v>0</v>
      </c>
    </row>
    <row r="54" spans="2:11" s="92" customFormat="1" x14ac:dyDescent="0.25">
      <c r="B54" s="81"/>
      <c r="C54" s="12" t="s">
        <v>193</v>
      </c>
      <c r="D54" s="133">
        <v>1000</v>
      </c>
    </row>
    <row r="55" spans="2:11" s="92" customFormat="1" x14ac:dyDescent="0.25">
      <c r="B55" s="81"/>
      <c r="C55" s="12" t="s">
        <v>194</v>
      </c>
      <c r="D55" s="133">
        <v>1000</v>
      </c>
    </row>
    <row r="56" spans="2:11" s="92" customFormat="1" x14ac:dyDescent="0.25">
      <c r="B56" s="81"/>
      <c r="C56" s="12" t="s">
        <v>195</v>
      </c>
      <c r="D56" s="134" t="s">
        <v>196</v>
      </c>
    </row>
    <row r="57" spans="2:11" s="92" customFormat="1" x14ac:dyDescent="0.25">
      <c r="B57" s="81"/>
      <c r="C57" s="12" t="s">
        <v>197</v>
      </c>
      <c r="D57" s="134" t="s">
        <v>196</v>
      </c>
    </row>
    <row r="58" spans="2:11" s="92" customFormat="1" x14ac:dyDescent="0.25">
      <c r="B58" s="81"/>
      <c r="C58" s="12" t="s">
        <v>198</v>
      </c>
      <c r="D58" s="134" t="s">
        <v>196</v>
      </c>
    </row>
    <row r="59" spans="2:11" s="92" customFormat="1" x14ac:dyDescent="0.25">
      <c r="B59" s="81"/>
      <c r="C59" s="12" t="s">
        <v>199</v>
      </c>
      <c r="D59" s="134" t="s">
        <v>196</v>
      </c>
    </row>
    <row r="60" spans="2:11" s="92" customFormat="1" x14ac:dyDescent="0.25">
      <c r="B60" s="81"/>
      <c r="C60" s="12" t="s">
        <v>200</v>
      </c>
      <c r="D60" s="133">
        <v>1000</v>
      </c>
    </row>
    <row r="61" spans="2:11" s="92" customFormat="1" x14ac:dyDescent="0.25">
      <c r="B61" s="81"/>
      <c r="C61" s="12" t="s">
        <v>201</v>
      </c>
      <c r="D61" s="133">
        <v>1000</v>
      </c>
    </row>
    <row r="62" spans="2:11" s="80" customFormat="1" x14ac:dyDescent="0.25">
      <c r="B62" s="81"/>
      <c r="C62" s="12" t="s">
        <v>202</v>
      </c>
      <c r="D62" s="133">
        <v>750</v>
      </c>
    </row>
    <row r="63" spans="2:11" s="80" customFormat="1" x14ac:dyDescent="0.25">
      <c r="B63" s="81"/>
    </row>
    <row r="64" spans="2:11" ht="17.45" customHeight="1" x14ac:dyDescent="0.25">
      <c r="C64" s="92" t="s">
        <v>203</v>
      </c>
      <c r="K64" s="67"/>
    </row>
    <row r="65" spans="2:11" x14ac:dyDescent="0.25">
      <c r="C65" s="92" t="s">
        <v>204</v>
      </c>
      <c r="K65" s="67"/>
    </row>
    <row r="66" spans="2:11" x14ac:dyDescent="0.25">
      <c r="C66" s="92" t="s">
        <v>76</v>
      </c>
      <c r="K66" s="67"/>
    </row>
    <row r="67" spans="2:11" x14ac:dyDescent="0.25">
      <c r="C67" s="92" t="s">
        <v>82</v>
      </c>
      <c r="K67" s="67"/>
    </row>
    <row r="68" spans="2:11" x14ac:dyDescent="0.25">
      <c r="C68" s="92" t="s">
        <v>208</v>
      </c>
      <c r="K68" s="67"/>
    </row>
    <row r="69" spans="2:11" x14ac:dyDescent="0.25">
      <c r="C69" s="63"/>
      <c r="K69" s="67"/>
    </row>
    <row r="70" spans="2:11" x14ac:dyDescent="0.25">
      <c r="K70" s="67"/>
    </row>
    <row r="71" spans="2:11" s="67" customFormat="1" x14ac:dyDescent="0.25"/>
    <row r="72" spans="2:11" s="67" customFormat="1" x14ac:dyDescent="0.25"/>
    <row r="73" spans="2:11" s="67" customFormat="1" x14ac:dyDescent="0.25"/>
    <row r="74" spans="2:11" s="67" customFormat="1" x14ac:dyDescent="0.25"/>
    <row r="75" spans="2:11" s="67" customFormat="1" x14ac:dyDescent="0.25"/>
    <row r="76" spans="2:11" s="67" customFormat="1" x14ac:dyDescent="0.25"/>
    <row r="77" spans="2:11" s="67" customFormat="1" x14ac:dyDescent="0.25"/>
    <row r="78" spans="2:11" s="92" customFormat="1" x14ac:dyDescent="0.25"/>
    <row r="79" spans="2:11" x14ac:dyDescent="0.25">
      <c r="K79" s="67"/>
    </row>
    <row r="80" spans="2:11" x14ac:dyDescent="0.25">
      <c r="B80" s="62" t="s">
        <v>7</v>
      </c>
      <c r="C80" t="s">
        <v>20</v>
      </c>
      <c r="K80" s="67"/>
    </row>
    <row r="81" spans="2:14" ht="17.25" x14ac:dyDescent="0.4">
      <c r="C81" t="s">
        <v>205</v>
      </c>
      <c r="I81" s="23" t="s">
        <v>3</v>
      </c>
      <c r="J81" s="23" t="s">
        <v>17</v>
      </c>
      <c r="K81" s="23" t="s">
        <v>18</v>
      </c>
      <c r="L81" s="23" t="s">
        <v>28</v>
      </c>
      <c r="M81" s="23" t="s">
        <v>19</v>
      </c>
      <c r="N81" s="23"/>
    </row>
    <row r="82" spans="2:14" x14ac:dyDescent="0.25">
      <c r="C82" t="s">
        <v>177</v>
      </c>
      <c r="I82" s="22">
        <v>1</v>
      </c>
      <c r="J82">
        <v>2500</v>
      </c>
      <c r="K82">
        <v>1800</v>
      </c>
      <c r="L82">
        <v>300</v>
      </c>
      <c r="M82">
        <v>125</v>
      </c>
    </row>
    <row r="83" spans="2:14" ht="15.75" thickBot="1" x14ac:dyDescent="0.3">
      <c r="I83" s="22">
        <v>2</v>
      </c>
      <c r="J83">
        <v>3000</v>
      </c>
      <c r="K83">
        <v>2200</v>
      </c>
      <c r="L83">
        <v>315</v>
      </c>
      <c r="M83">
        <v>150</v>
      </c>
    </row>
    <row r="84" spans="2:14" ht="15.75" thickBot="1" x14ac:dyDescent="0.3">
      <c r="C84" s="7" t="s">
        <v>21</v>
      </c>
      <c r="E84" s="24">
        <v>5</v>
      </c>
      <c r="I84" s="22">
        <v>3</v>
      </c>
      <c r="J84">
        <v>3250</v>
      </c>
      <c r="K84">
        <v>2400</v>
      </c>
      <c r="L84">
        <v>325</v>
      </c>
      <c r="M84">
        <v>162</v>
      </c>
    </row>
    <row r="85" spans="2:14" ht="15.75" thickBot="1" x14ac:dyDescent="0.3">
      <c r="C85" s="16"/>
      <c r="I85" s="22">
        <v>4</v>
      </c>
      <c r="J85">
        <v>4000</v>
      </c>
      <c r="K85">
        <v>3100</v>
      </c>
      <c r="L85">
        <v>400</v>
      </c>
      <c r="M85">
        <v>200</v>
      </c>
    </row>
    <row r="86" spans="2:14" ht="15.75" thickBot="1" x14ac:dyDescent="0.3">
      <c r="C86" s="7" t="s">
        <v>19</v>
      </c>
      <c r="E86" s="25"/>
      <c r="I86" s="22">
        <v>5</v>
      </c>
      <c r="J86">
        <v>4500</v>
      </c>
      <c r="K86">
        <v>3300</v>
      </c>
      <c r="L86">
        <v>430</v>
      </c>
      <c r="M86">
        <v>225</v>
      </c>
    </row>
    <row r="87" spans="2:14" x14ac:dyDescent="0.25">
      <c r="I87" s="22">
        <v>6</v>
      </c>
      <c r="J87">
        <v>5200</v>
      </c>
      <c r="K87">
        <v>3900</v>
      </c>
      <c r="L87">
        <v>450</v>
      </c>
      <c r="M87">
        <v>260</v>
      </c>
    </row>
    <row r="88" spans="2:14" x14ac:dyDescent="0.25">
      <c r="I88" s="22">
        <v>7</v>
      </c>
      <c r="J88">
        <v>5900</v>
      </c>
      <c r="K88">
        <v>4400</v>
      </c>
      <c r="L88">
        <v>500</v>
      </c>
      <c r="M88">
        <v>295</v>
      </c>
    </row>
    <row r="89" spans="2:14" x14ac:dyDescent="0.25">
      <c r="I89" s="22">
        <v>8</v>
      </c>
      <c r="J89">
        <v>6500</v>
      </c>
      <c r="K89">
        <v>4800</v>
      </c>
      <c r="L89">
        <v>550</v>
      </c>
      <c r="M89">
        <v>325</v>
      </c>
    </row>
    <row r="90" spans="2:14" x14ac:dyDescent="0.25">
      <c r="I90" s="22">
        <v>9</v>
      </c>
      <c r="J90">
        <v>8000</v>
      </c>
      <c r="K90">
        <v>6000</v>
      </c>
      <c r="L90">
        <v>590</v>
      </c>
      <c r="M90">
        <v>400</v>
      </c>
    </row>
    <row r="91" spans="2:14" x14ac:dyDescent="0.25">
      <c r="I91" s="22">
        <v>10</v>
      </c>
      <c r="J91">
        <v>9250</v>
      </c>
      <c r="K91">
        <v>6900</v>
      </c>
      <c r="L91">
        <v>700</v>
      </c>
      <c r="M91">
        <v>475</v>
      </c>
    </row>
    <row r="93" spans="2:14" x14ac:dyDescent="0.25">
      <c r="B93" s="81" t="s">
        <v>116</v>
      </c>
      <c r="C93" s="83" t="s">
        <v>134</v>
      </c>
    </row>
    <row r="94" spans="2:14" x14ac:dyDescent="0.25">
      <c r="C94" s="83" t="s">
        <v>214</v>
      </c>
    </row>
    <row r="95" spans="2:14" ht="15.75" thickBot="1" x14ac:dyDescent="0.3"/>
    <row r="96" spans="2:14" ht="15.75" thickBot="1" x14ac:dyDescent="0.3">
      <c r="C96" s="17" t="s">
        <v>3</v>
      </c>
      <c r="D96" s="18" t="s">
        <v>17</v>
      </c>
    </row>
    <row r="97" spans="2:4" x14ac:dyDescent="0.25">
      <c r="C97" s="136">
        <v>2008</v>
      </c>
      <c r="D97" s="135">
        <v>3250000</v>
      </c>
    </row>
    <row r="98" spans="2:4" x14ac:dyDescent="0.25">
      <c r="C98" s="19">
        <v>2009</v>
      </c>
      <c r="D98" s="82">
        <v>3465000</v>
      </c>
    </row>
    <row r="99" spans="2:4" x14ac:dyDescent="0.25">
      <c r="C99" s="19">
        <v>2010</v>
      </c>
      <c r="D99" s="82">
        <v>2946000</v>
      </c>
    </row>
    <row r="100" spans="2:4" x14ac:dyDescent="0.25">
      <c r="C100" s="19">
        <v>2011</v>
      </c>
      <c r="D100" s="82">
        <v>1985000</v>
      </c>
    </row>
    <row r="101" spans="2:4" s="67" customFormat="1" x14ac:dyDescent="0.25">
      <c r="C101" s="19">
        <v>2012</v>
      </c>
      <c r="D101" s="82">
        <v>2145000</v>
      </c>
    </row>
    <row r="102" spans="2:4" x14ac:dyDescent="0.25">
      <c r="C102" s="19">
        <v>2013</v>
      </c>
      <c r="D102" s="82">
        <v>2350000</v>
      </c>
    </row>
    <row r="103" spans="2:4" s="92" customFormat="1" x14ac:dyDescent="0.25">
      <c r="C103" s="85">
        <v>2014</v>
      </c>
      <c r="D103" s="89">
        <v>2685000</v>
      </c>
    </row>
    <row r="104" spans="2:4" s="92" customFormat="1" x14ac:dyDescent="0.25">
      <c r="C104" s="85">
        <v>2015</v>
      </c>
      <c r="D104" s="89">
        <v>2900000</v>
      </c>
    </row>
    <row r="105" spans="2:4" x14ac:dyDescent="0.25">
      <c r="C105" s="85">
        <v>2016</v>
      </c>
      <c r="D105" s="89">
        <v>2648000</v>
      </c>
    </row>
    <row r="106" spans="2:4" x14ac:dyDescent="0.25">
      <c r="C106" s="85">
        <v>2017</v>
      </c>
      <c r="D106" s="89">
        <v>3240000</v>
      </c>
    </row>
    <row r="107" spans="2:4" ht="15.75" thickBot="1" x14ac:dyDescent="0.3">
      <c r="C107" s="20">
        <v>2018</v>
      </c>
      <c r="D107" s="21"/>
    </row>
    <row r="110" spans="2:4" s="92" customFormat="1" x14ac:dyDescent="0.25">
      <c r="B110" s="81" t="s">
        <v>123</v>
      </c>
      <c r="C110" s="92" t="s">
        <v>206</v>
      </c>
    </row>
    <row r="111" spans="2:4" s="92" customFormat="1" x14ac:dyDescent="0.25">
      <c r="C111" s="92" t="s">
        <v>215</v>
      </c>
    </row>
    <row r="112" spans="2:4" s="92" customFormat="1" x14ac:dyDescent="0.25">
      <c r="C112" s="92" t="s">
        <v>216</v>
      </c>
    </row>
    <row r="113" spans="3:3" s="92" customFormat="1" x14ac:dyDescent="0.25">
      <c r="C113" s="92" t="s">
        <v>217</v>
      </c>
    </row>
    <row r="114" spans="3:3" s="92" customFormat="1" x14ac:dyDescent="0.25">
      <c r="C114" s="92" t="s">
        <v>209</v>
      </c>
    </row>
  </sheetData>
  <mergeCells count="1">
    <mergeCell ref="D34:E3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0EEE7-52BB-474C-813A-94D4386D988A}">
  <dimension ref="B24:L73"/>
  <sheetViews>
    <sheetView topLeftCell="A7" zoomScale="145" zoomScaleNormal="145" workbookViewId="0"/>
  </sheetViews>
  <sheetFormatPr defaultColWidth="8.7109375" defaultRowHeight="15" x14ac:dyDescent="0.25"/>
  <cols>
    <col min="1" max="1" width="6.28515625" style="26" customWidth="1"/>
    <col min="2" max="2" width="4" style="53" customWidth="1"/>
    <col min="3" max="3" width="30.7109375" style="53" customWidth="1"/>
    <col min="4" max="4" width="17" style="26" customWidth="1"/>
    <col min="5" max="6" width="14.5703125" style="26" customWidth="1"/>
    <col min="7" max="16384" width="8.7109375" style="26"/>
  </cols>
  <sheetData>
    <row r="24" spans="3:6" ht="15.75" thickBot="1" x14ac:dyDescent="0.3"/>
    <row r="25" spans="3:6" ht="19.5" customHeight="1" thickBot="1" x14ac:dyDescent="0.3">
      <c r="C25" s="142" t="s">
        <v>58</v>
      </c>
      <c r="D25" s="143"/>
      <c r="E25" s="143"/>
      <c r="F25" s="143"/>
    </row>
    <row r="26" spans="3:6" ht="16.149999999999999" customHeight="1" x14ac:dyDescent="0.25">
      <c r="C26" s="97" t="s">
        <v>218</v>
      </c>
      <c r="F26" s="96">
        <v>0.12</v>
      </c>
    </row>
    <row r="27" spans="3:6" x14ac:dyDescent="0.25">
      <c r="C27" s="97" t="s">
        <v>57</v>
      </c>
      <c r="F27" s="96">
        <v>3.5000000000000003E-2</v>
      </c>
    </row>
    <row r="28" spans="3:6" x14ac:dyDescent="0.25">
      <c r="C28" s="97" t="s">
        <v>56</v>
      </c>
      <c r="F28" s="96">
        <v>6.25E-2</v>
      </c>
    </row>
    <row r="29" spans="3:6" x14ac:dyDescent="0.25">
      <c r="C29" s="97" t="s">
        <v>219</v>
      </c>
      <c r="F29" s="95">
        <v>0.34</v>
      </c>
    </row>
    <row r="30" spans="3:6" x14ac:dyDescent="0.25">
      <c r="C30" s="97" t="s">
        <v>220</v>
      </c>
      <c r="F30" s="94">
        <v>250000</v>
      </c>
    </row>
    <row r="31" spans="3:6" x14ac:dyDescent="0.25">
      <c r="C31" s="97" t="s">
        <v>221</v>
      </c>
      <c r="F31" s="94">
        <v>425000</v>
      </c>
    </row>
    <row r="32" spans="3:6" x14ac:dyDescent="0.25">
      <c r="C32" s="97" t="s">
        <v>222</v>
      </c>
      <c r="F32" s="94">
        <v>85000</v>
      </c>
    </row>
    <row r="33" spans="3:12" ht="7.5" customHeight="1" thickBot="1" x14ac:dyDescent="0.3">
      <c r="C33" s="40"/>
      <c r="D33" s="30"/>
      <c r="E33" s="30"/>
      <c r="F33" s="41"/>
    </row>
    <row r="34" spans="3:12" x14ac:dyDescent="0.25">
      <c r="C34" s="97"/>
      <c r="F34" s="94"/>
    </row>
    <row r="35" spans="3:12" ht="21.75" thickBot="1" x14ac:dyDescent="0.4">
      <c r="C35" s="144" t="s">
        <v>22</v>
      </c>
      <c r="D35" s="144"/>
      <c r="E35" s="144"/>
      <c r="F35" s="144"/>
    </row>
    <row r="36" spans="3:12" ht="19.5" customHeight="1" thickBot="1" x14ac:dyDescent="0.3">
      <c r="C36" s="137"/>
      <c r="D36" s="100">
        <v>2016</v>
      </c>
      <c r="E36" s="100">
        <v>2017</v>
      </c>
      <c r="F36" s="100">
        <v>2018</v>
      </c>
    </row>
    <row r="37" spans="3:12" ht="17.25" customHeight="1" x14ac:dyDescent="0.25">
      <c r="C37" s="36" t="s">
        <v>17</v>
      </c>
      <c r="D37" s="26">
        <v>3500000</v>
      </c>
      <c r="E37" s="26">
        <v>3685000</v>
      </c>
      <c r="F37" s="47"/>
    </row>
    <row r="38" spans="3:12" ht="17.25" x14ac:dyDescent="0.4">
      <c r="C38" s="39" t="s">
        <v>23</v>
      </c>
      <c r="D38" s="28">
        <v>2300000</v>
      </c>
      <c r="E38" s="28">
        <v>2585000</v>
      </c>
      <c r="J38" s="92"/>
      <c r="L38" s="92"/>
    </row>
    <row r="39" spans="3:12" x14ac:dyDescent="0.25">
      <c r="C39" s="37" t="s">
        <v>24</v>
      </c>
      <c r="D39" s="26">
        <v>1200000</v>
      </c>
      <c r="E39" s="26">
        <v>1100000</v>
      </c>
    </row>
    <row r="40" spans="3:12" x14ac:dyDescent="0.25">
      <c r="C40" s="36" t="s">
        <v>25</v>
      </c>
      <c r="D40" s="26">
        <v>750000</v>
      </c>
      <c r="E40" s="26">
        <v>790000</v>
      </c>
      <c r="G40" s="29"/>
    </row>
    <row r="41" spans="3:12" x14ac:dyDescent="0.25">
      <c r="C41" s="36" t="s">
        <v>26</v>
      </c>
      <c r="D41" s="26">
        <v>140000</v>
      </c>
      <c r="E41" s="26">
        <v>145000</v>
      </c>
      <c r="F41" s="26">
        <v>145000</v>
      </c>
    </row>
    <row r="42" spans="3:12" ht="17.25" x14ac:dyDescent="0.4">
      <c r="C42" s="39" t="s">
        <v>27</v>
      </c>
      <c r="D42" s="28">
        <v>55000</v>
      </c>
      <c r="E42" s="28">
        <v>52500</v>
      </c>
      <c r="F42" s="28"/>
    </row>
    <row r="43" spans="3:12" x14ac:dyDescent="0.25">
      <c r="C43" s="37" t="s">
        <v>28</v>
      </c>
      <c r="D43" s="26">
        <v>255000</v>
      </c>
      <c r="E43" s="26">
        <v>112500</v>
      </c>
    </row>
    <row r="44" spans="3:12" ht="17.25" x14ac:dyDescent="0.4">
      <c r="C44" s="39" t="s">
        <v>29</v>
      </c>
      <c r="D44" s="28">
        <v>25000</v>
      </c>
      <c r="E44" s="28">
        <v>26250</v>
      </c>
      <c r="F44" s="28"/>
    </row>
    <row r="45" spans="3:12" x14ac:dyDescent="0.25">
      <c r="C45" s="37" t="s">
        <v>30</v>
      </c>
      <c r="D45" s="26">
        <v>230000</v>
      </c>
      <c r="E45" s="26">
        <v>86250</v>
      </c>
    </row>
    <row r="46" spans="3:12" ht="17.25" x14ac:dyDescent="0.4">
      <c r="C46" s="39" t="s">
        <v>31</v>
      </c>
      <c r="D46" s="28">
        <v>80500</v>
      </c>
      <c r="E46" s="28">
        <v>30187.499999999996</v>
      </c>
    </row>
    <row r="47" spans="3:12" ht="15.75" thickBot="1" x14ac:dyDescent="0.3">
      <c r="C47" s="38" t="s">
        <v>19</v>
      </c>
      <c r="D47" s="30">
        <v>149500</v>
      </c>
      <c r="E47" s="30">
        <v>56062.5</v>
      </c>
      <c r="F47" s="30"/>
    </row>
    <row r="48" spans="3:12" ht="7.5" customHeight="1" x14ac:dyDescent="0.25">
      <c r="C48" s="16"/>
      <c r="D48" s="92"/>
      <c r="E48" s="92"/>
      <c r="F48" s="92"/>
    </row>
    <row r="49" spans="2:6" ht="21.75" thickBot="1" x14ac:dyDescent="0.4">
      <c r="B49" s="144" t="s">
        <v>32</v>
      </c>
      <c r="C49" s="144"/>
      <c r="D49" s="144"/>
      <c r="E49" s="144"/>
      <c r="F49" s="144"/>
    </row>
    <row r="50" spans="2:6" ht="15.75" thickBot="1" x14ac:dyDescent="0.3">
      <c r="B50" s="146" t="s">
        <v>33</v>
      </c>
      <c r="C50" s="146"/>
      <c r="D50" s="100">
        <v>2016</v>
      </c>
      <c r="E50" s="100">
        <v>2017</v>
      </c>
      <c r="F50" s="100">
        <v>2018</v>
      </c>
    </row>
    <row r="51" spans="2:6" x14ac:dyDescent="0.25">
      <c r="B51" s="32" t="s">
        <v>34</v>
      </c>
      <c r="D51" s="26">
        <v>96500</v>
      </c>
      <c r="E51" s="26">
        <v>106513</v>
      </c>
      <c r="F51" s="26">
        <v>106513</v>
      </c>
    </row>
    <row r="52" spans="2:6" x14ac:dyDescent="0.25">
      <c r="B52" s="32" t="s">
        <v>35</v>
      </c>
      <c r="D52" s="26">
        <v>329150</v>
      </c>
      <c r="E52" s="26">
        <v>398315</v>
      </c>
    </row>
    <row r="53" spans="2:6" ht="17.25" x14ac:dyDescent="0.4">
      <c r="B53" s="32" t="s">
        <v>36</v>
      </c>
      <c r="D53" s="28">
        <v>265000</v>
      </c>
      <c r="E53" s="28">
        <v>280000</v>
      </c>
    </row>
    <row r="54" spans="2:6" x14ac:dyDescent="0.25">
      <c r="B54" s="33" t="s">
        <v>37</v>
      </c>
      <c r="D54" s="26">
        <v>690650</v>
      </c>
      <c r="E54" s="26">
        <v>784828</v>
      </c>
    </row>
    <row r="55" spans="2:6" x14ac:dyDescent="0.25">
      <c r="B55" s="32" t="s">
        <v>38</v>
      </c>
      <c r="D55" s="26">
        <v>1050000</v>
      </c>
      <c r="E55" s="26">
        <v>1050000</v>
      </c>
    </row>
    <row r="56" spans="2:6" ht="17.25" x14ac:dyDescent="0.4">
      <c r="B56" s="32" t="s">
        <v>39</v>
      </c>
      <c r="D56" s="28">
        <v>540000</v>
      </c>
      <c r="E56" s="28">
        <v>592500</v>
      </c>
    </row>
    <row r="57" spans="2:6" ht="17.25" x14ac:dyDescent="0.4">
      <c r="B57" s="33" t="s">
        <v>40</v>
      </c>
      <c r="D57" s="28">
        <v>510000</v>
      </c>
      <c r="E57" s="28">
        <v>457500</v>
      </c>
    </row>
    <row r="58" spans="2:6" ht="15.75" thickBot="1" x14ac:dyDescent="0.3">
      <c r="B58" s="33" t="s">
        <v>41</v>
      </c>
      <c r="D58" s="26">
        <v>1200650</v>
      </c>
      <c r="E58" s="26">
        <v>1242328</v>
      </c>
    </row>
    <row r="59" spans="2:6" ht="16.149999999999999" customHeight="1" x14ac:dyDescent="0.25">
      <c r="B59" s="31" t="s">
        <v>42</v>
      </c>
      <c r="C59" s="31"/>
      <c r="D59" s="27"/>
      <c r="E59" s="27"/>
      <c r="F59" s="27"/>
    </row>
    <row r="60" spans="2:6" x14ac:dyDescent="0.25">
      <c r="B60" s="32" t="s">
        <v>43</v>
      </c>
      <c r="D60" s="26">
        <v>225000</v>
      </c>
      <c r="E60" s="26">
        <v>232000</v>
      </c>
    </row>
    <row r="61" spans="2:6" x14ac:dyDescent="0.25">
      <c r="B61" s="32" t="s">
        <v>44</v>
      </c>
      <c r="D61" s="26">
        <v>85650</v>
      </c>
      <c r="E61" s="26">
        <v>87265</v>
      </c>
      <c r="F61" s="26">
        <v>165000</v>
      </c>
    </row>
    <row r="62" spans="2:6" ht="17.25" x14ac:dyDescent="0.4">
      <c r="B62" s="32" t="s">
        <v>45</v>
      </c>
      <c r="D62" s="28">
        <v>45000</v>
      </c>
      <c r="E62" s="28">
        <v>62000</v>
      </c>
      <c r="F62" s="28">
        <v>400000</v>
      </c>
    </row>
    <row r="63" spans="2:6" x14ac:dyDescent="0.25">
      <c r="B63" s="33" t="s">
        <v>46</v>
      </c>
      <c r="D63" s="26">
        <v>355650</v>
      </c>
      <c r="E63" s="26">
        <v>381265</v>
      </c>
    </row>
    <row r="64" spans="2:6" ht="17.25" x14ac:dyDescent="0.4">
      <c r="B64" s="32" t="s">
        <v>47</v>
      </c>
      <c r="D64" s="28">
        <v>150000</v>
      </c>
      <c r="E64" s="28">
        <v>150000</v>
      </c>
      <c r="F64" s="28">
        <v>365000</v>
      </c>
    </row>
    <row r="65" spans="2:6" x14ac:dyDescent="0.25">
      <c r="B65" s="33" t="s">
        <v>48</v>
      </c>
      <c r="D65" s="26">
        <v>505650</v>
      </c>
      <c r="E65" s="26">
        <v>531265</v>
      </c>
    </row>
    <row r="66" spans="2:6" x14ac:dyDescent="0.25">
      <c r="B66" s="32" t="s">
        <v>49</v>
      </c>
      <c r="D66" s="26">
        <v>350000</v>
      </c>
      <c r="E66" s="26">
        <v>350000</v>
      </c>
      <c r="F66" s="26">
        <f>E66</f>
        <v>350000</v>
      </c>
    </row>
    <row r="67" spans="2:6" ht="17.25" x14ac:dyDescent="0.4">
      <c r="B67" s="32" t="s">
        <v>50</v>
      </c>
      <c r="D67" s="28">
        <v>345000</v>
      </c>
      <c r="E67" s="28">
        <v>361062.5</v>
      </c>
    </row>
    <row r="68" spans="2:6" ht="17.25" x14ac:dyDescent="0.4">
      <c r="B68" s="33" t="s">
        <v>51</v>
      </c>
      <c r="D68" s="28">
        <v>695000</v>
      </c>
      <c r="E68" s="28">
        <v>711062.5</v>
      </c>
    </row>
    <row r="69" spans="2:6" ht="15.75" thickBot="1" x14ac:dyDescent="0.3">
      <c r="B69" s="34" t="s">
        <v>52</v>
      </c>
      <c r="C69" s="35"/>
      <c r="D69" s="30">
        <v>1200650</v>
      </c>
      <c r="E69" s="30">
        <v>1242327.5</v>
      </c>
      <c r="F69" s="30"/>
    </row>
    <row r="70" spans="2:6" ht="6" customHeight="1" x14ac:dyDescent="0.25"/>
    <row r="71" spans="2:6" ht="4.5" customHeight="1" thickBot="1" x14ac:dyDescent="0.3"/>
    <row r="72" spans="2:6" ht="15.75" thickBot="1" x14ac:dyDescent="0.3">
      <c r="C72" s="53" t="s">
        <v>223</v>
      </c>
      <c r="F72" s="65"/>
    </row>
    <row r="73" spans="2:6" ht="10.5" customHeight="1" thickBot="1" x14ac:dyDescent="0.3">
      <c r="B73" s="35"/>
      <c r="C73" s="35"/>
      <c r="D73" s="30"/>
      <c r="E73" s="30"/>
      <c r="F73" s="30"/>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65"/>
  <sheetViews>
    <sheetView zoomScale="130" zoomScaleNormal="130" workbookViewId="0">
      <selection activeCell="B8" sqref="B8"/>
    </sheetView>
  </sheetViews>
  <sheetFormatPr defaultColWidth="9.140625" defaultRowHeight="15" x14ac:dyDescent="0.25"/>
  <cols>
    <col min="1" max="1" width="3" style="92" customWidth="1"/>
    <col min="2" max="2" width="9.140625" style="92"/>
    <col min="3" max="3" width="3.7109375" style="92" customWidth="1"/>
    <col min="4" max="4" width="3.28515625" style="92" customWidth="1"/>
    <col min="5" max="5" width="72.28515625" style="92" customWidth="1"/>
    <col min="6" max="6" width="11.42578125" style="92" bestFit="1" customWidth="1"/>
    <col min="7" max="7" width="12.140625" style="92" bestFit="1" customWidth="1"/>
    <col min="8" max="11" width="9.140625" style="92"/>
    <col min="12" max="12" width="9.42578125" style="92" bestFit="1" customWidth="1"/>
    <col min="13" max="13" width="11.7109375" style="92" customWidth="1"/>
    <col min="14" max="14" width="10.7109375" style="92" customWidth="1"/>
    <col min="15" max="16384" width="9.140625" style="92"/>
  </cols>
  <sheetData>
    <row r="2" spans="2:13" ht="18.75" x14ac:dyDescent="0.25">
      <c r="B2" s="84"/>
      <c r="E2" s="78" t="s">
        <v>145</v>
      </c>
    </row>
    <row r="3" spans="2:13" x14ac:dyDescent="0.25">
      <c r="B3" s="84"/>
      <c r="E3" s="79" t="s">
        <v>210</v>
      </c>
    </row>
    <row r="4" spans="2:13" x14ac:dyDescent="0.25">
      <c r="B4" s="84"/>
    </row>
    <row r="5" spans="2:13" x14ac:dyDescent="0.25">
      <c r="B5" s="84"/>
      <c r="E5" s="16" t="s">
        <v>128</v>
      </c>
    </row>
    <row r="6" spans="2:13" x14ac:dyDescent="0.25">
      <c r="E6" s="16" t="s">
        <v>129</v>
      </c>
    </row>
    <row r="7" spans="2:13" ht="15.75" thickBot="1" x14ac:dyDescent="0.3"/>
    <row r="8" spans="2:13" ht="15.75" thickBot="1" x14ac:dyDescent="0.3">
      <c r="B8" s="77"/>
      <c r="C8" s="99" t="s">
        <v>0</v>
      </c>
      <c r="D8" s="99"/>
      <c r="E8" s="145" t="s">
        <v>179</v>
      </c>
      <c r="L8" s="4"/>
      <c r="M8" s="4"/>
    </row>
    <row r="9" spans="2:13" ht="24" customHeight="1" x14ac:dyDescent="0.25">
      <c r="E9" s="145"/>
      <c r="L9" s="4"/>
      <c r="M9" s="4"/>
    </row>
    <row r="10" spans="2:13" ht="15.75" thickBot="1" x14ac:dyDescent="0.3">
      <c r="L10" s="4"/>
      <c r="M10" s="4"/>
    </row>
    <row r="11" spans="2:13" ht="15.75" thickBot="1" x14ac:dyDescent="0.3">
      <c r="B11" s="77"/>
      <c r="C11" s="99" t="s">
        <v>1</v>
      </c>
      <c r="D11" s="99"/>
      <c r="E11" s="145" t="s">
        <v>144</v>
      </c>
      <c r="L11" s="4"/>
      <c r="M11" s="4"/>
    </row>
    <row r="12" spans="2:13" x14ac:dyDescent="0.25">
      <c r="E12" s="145"/>
      <c r="L12" s="4"/>
      <c r="M12" s="4"/>
    </row>
    <row r="13" spans="2:13" ht="15.75" thickBot="1" x14ac:dyDescent="0.3">
      <c r="L13" s="4"/>
      <c r="M13" s="4"/>
    </row>
    <row r="14" spans="2:13" ht="15" customHeight="1" thickBot="1" x14ac:dyDescent="0.3">
      <c r="B14" s="77"/>
      <c r="C14" s="99" t="s">
        <v>6</v>
      </c>
      <c r="D14" s="99"/>
      <c r="E14" s="145" t="s">
        <v>162</v>
      </c>
      <c r="L14" s="4"/>
      <c r="M14" s="4"/>
    </row>
    <row r="15" spans="2:13" ht="20.25" customHeight="1" x14ac:dyDescent="0.25">
      <c r="E15" s="145"/>
      <c r="L15" s="4"/>
      <c r="M15" s="4"/>
    </row>
    <row r="16" spans="2:13" ht="15.75" thickBot="1" x14ac:dyDescent="0.3">
      <c r="L16" s="4"/>
      <c r="M16" s="4"/>
    </row>
    <row r="17" spans="2:13" ht="15" customHeight="1" thickBot="1" x14ac:dyDescent="0.3">
      <c r="B17" s="77"/>
      <c r="C17" s="99" t="s">
        <v>7</v>
      </c>
      <c r="D17" s="99"/>
      <c r="E17" s="145" t="s">
        <v>180</v>
      </c>
      <c r="L17" s="4"/>
      <c r="M17" s="4"/>
    </row>
    <row r="18" spans="2:13" ht="25.9" customHeight="1" thickBot="1" x14ac:dyDescent="0.3">
      <c r="E18" s="145"/>
      <c r="L18" s="4"/>
      <c r="M18" s="4"/>
    </row>
    <row r="19" spans="2:13" ht="15" customHeight="1" thickBot="1" x14ac:dyDescent="0.3">
      <c r="B19" s="77"/>
      <c r="C19" s="99" t="s">
        <v>116</v>
      </c>
      <c r="D19" s="99"/>
      <c r="E19" s="145" t="s">
        <v>181</v>
      </c>
    </row>
    <row r="20" spans="2:13" ht="21" customHeight="1" x14ac:dyDescent="0.25">
      <c r="E20" s="145"/>
    </row>
    <row r="21" spans="2:13" ht="15.75" thickBot="1" x14ac:dyDescent="0.3"/>
    <row r="22" spans="2:13" ht="15.75" thickBot="1" x14ac:dyDescent="0.3">
      <c r="B22" s="77"/>
      <c r="C22" s="99" t="s">
        <v>123</v>
      </c>
      <c r="D22" s="99"/>
      <c r="E22" s="145" t="s">
        <v>135</v>
      </c>
    </row>
    <row r="23" spans="2:13" x14ac:dyDescent="0.25">
      <c r="E23" s="145"/>
    </row>
    <row r="24" spans="2:13" x14ac:dyDescent="0.25">
      <c r="D24" s="92" t="s">
        <v>117</v>
      </c>
      <c r="E24" s="92" t="s">
        <v>136</v>
      </c>
    </row>
    <row r="25" spans="2:13" x14ac:dyDescent="0.25">
      <c r="D25" s="92" t="s">
        <v>118</v>
      </c>
      <c r="E25" s="92" t="s">
        <v>138</v>
      </c>
    </row>
    <row r="26" spans="2:13" x14ac:dyDescent="0.25">
      <c r="D26" s="92" t="s">
        <v>119</v>
      </c>
      <c r="E26" s="92" t="s">
        <v>137</v>
      </c>
    </row>
    <row r="27" spans="2:13" x14ac:dyDescent="0.25">
      <c r="D27" s="92" t="s">
        <v>120</v>
      </c>
      <c r="E27" s="92" t="s">
        <v>139</v>
      </c>
    </row>
    <row r="28" spans="2:13" x14ac:dyDescent="0.25">
      <c r="D28" s="92" t="s">
        <v>121</v>
      </c>
      <c r="E28" s="92" t="s">
        <v>122</v>
      </c>
    </row>
    <row r="29" spans="2:13" ht="15.75" thickBot="1" x14ac:dyDescent="0.3"/>
    <row r="30" spans="2:13" ht="15" customHeight="1" thickBot="1" x14ac:dyDescent="0.3">
      <c r="B30" s="77"/>
      <c r="C30" s="99" t="s">
        <v>124</v>
      </c>
      <c r="D30" s="99"/>
      <c r="E30" s="145" t="s">
        <v>146</v>
      </c>
    </row>
    <row r="31" spans="2:13" ht="21.75" customHeight="1" x14ac:dyDescent="0.25">
      <c r="E31" s="145"/>
    </row>
    <row r="32" spans="2:13" ht="15.75" thickBot="1" x14ac:dyDescent="0.3"/>
    <row r="33" spans="2:5" ht="15.75" thickBot="1" x14ac:dyDescent="0.3">
      <c r="B33" s="77"/>
      <c r="C33" s="99" t="s">
        <v>125</v>
      </c>
      <c r="D33" s="99"/>
      <c r="E33" s="145" t="s">
        <v>140</v>
      </c>
    </row>
    <row r="34" spans="2:5" ht="42" customHeight="1" x14ac:dyDescent="0.25">
      <c r="E34" s="145"/>
    </row>
    <row r="35" spans="2:5" x14ac:dyDescent="0.25">
      <c r="D35" s="92" t="s">
        <v>117</v>
      </c>
      <c r="E35" s="92" t="s">
        <v>141</v>
      </c>
    </row>
    <row r="36" spans="2:5" x14ac:dyDescent="0.25">
      <c r="D36" s="92" t="s">
        <v>118</v>
      </c>
      <c r="E36" s="92" t="s">
        <v>182</v>
      </c>
    </row>
    <row r="37" spans="2:5" x14ac:dyDescent="0.25">
      <c r="D37" s="92" t="s">
        <v>119</v>
      </c>
      <c r="E37" s="92" t="s">
        <v>142</v>
      </c>
    </row>
    <row r="38" spans="2:5" x14ac:dyDescent="0.25">
      <c r="D38" s="92" t="s">
        <v>120</v>
      </c>
      <c r="E38" s="92" t="s">
        <v>29</v>
      </c>
    </row>
    <row r="39" spans="2:5" x14ac:dyDescent="0.25">
      <c r="D39" s="92" t="s">
        <v>121</v>
      </c>
      <c r="E39" s="92" t="s">
        <v>143</v>
      </c>
    </row>
    <row r="40" spans="2:5" ht="15.75" thickBot="1" x14ac:dyDescent="0.3"/>
    <row r="41" spans="2:5" ht="15.75" thickBot="1" x14ac:dyDescent="0.3">
      <c r="B41" s="77"/>
      <c r="C41" s="99" t="s">
        <v>126</v>
      </c>
      <c r="D41" s="99"/>
      <c r="E41" s="145" t="s">
        <v>147</v>
      </c>
    </row>
    <row r="42" spans="2:5" ht="30.75" customHeight="1" thickBot="1" x14ac:dyDescent="0.3">
      <c r="E42" s="145"/>
    </row>
    <row r="43" spans="2:5" ht="15.75" thickBot="1" x14ac:dyDescent="0.3">
      <c r="B43" s="77"/>
      <c r="C43" s="99" t="s">
        <v>127</v>
      </c>
      <c r="E43" s="93" t="s">
        <v>183</v>
      </c>
    </row>
    <row r="44" spans="2:5" x14ac:dyDescent="0.25">
      <c r="E44" s="93"/>
    </row>
    <row r="45" spans="2:5" x14ac:dyDescent="0.25">
      <c r="D45" s="92" t="s">
        <v>117</v>
      </c>
      <c r="E45" s="93" t="s">
        <v>163</v>
      </c>
    </row>
    <row r="46" spans="2:5" x14ac:dyDescent="0.25">
      <c r="D46" s="92" t="s">
        <v>118</v>
      </c>
      <c r="E46" s="93" t="s">
        <v>164</v>
      </c>
    </row>
    <row r="47" spans="2:5" x14ac:dyDescent="0.25">
      <c r="D47" s="92" t="s">
        <v>119</v>
      </c>
      <c r="E47" s="93" t="s">
        <v>168</v>
      </c>
    </row>
    <row r="48" spans="2:5" x14ac:dyDescent="0.25">
      <c r="D48" s="92" t="s">
        <v>120</v>
      </c>
      <c r="E48" s="93" t="s">
        <v>165</v>
      </c>
    </row>
    <row r="49" spans="2:5" x14ac:dyDescent="0.25">
      <c r="D49" s="92" t="s">
        <v>121</v>
      </c>
      <c r="E49" s="93" t="s">
        <v>166</v>
      </c>
    </row>
    <row r="50" spans="2:5" ht="15.75" thickBot="1" x14ac:dyDescent="0.3">
      <c r="E50" s="93"/>
    </row>
    <row r="51" spans="2:5" ht="15.75" thickBot="1" x14ac:dyDescent="0.3">
      <c r="B51" s="77"/>
      <c r="C51" s="99" t="s">
        <v>167</v>
      </c>
      <c r="D51" s="99"/>
      <c r="E51" s="145" t="s">
        <v>184</v>
      </c>
    </row>
    <row r="52" spans="2:5" ht="21.75" customHeight="1" x14ac:dyDescent="0.25">
      <c r="E52" s="145"/>
    </row>
    <row r="53" spans="2:5" ht="15.75" thickBot="1" x14ac:dyDescent="0.3">
      <c r="E53" s="93"/>
    </row>
    <row r="54" spans="2:5" ht="15.75" thickBot="1" x14ac:dyDescent="0.3">
      <c r="B54" s="77"/>
      <c r="C54" s="99" t="s">
        <v>169</v>
      </c>
      <c r="D54" s="99"/>
      <c r="E54" s="145" t="s">
        <v>171</v>
      </c>
    </row>
    <row r="55" spans="2:5" ht="21" customHeight="1" x14ac:dyDescent="0.25">
      <c r="E55" s="145"/>
    </row>
    <row r="56" spans="2:5" ht="15.75" thickBot="1" x14ac:dyDescent="0.3">
      <c r="E56" s="93"/>
    </row>
    <row r="57" spans="2:5" ht="15.75" thickBot="1" x14ac:dyDescent="0.3">
      <c r="B57" s="77"/>
      <c r="C57" s="99" t="s">
        <v>170</v>
      </c>
      <c r="D57" s="99"/>
      <c r="E57" s="145" t="s">
        <v>173</v>
      </c>
    </row>
    <row r="58" spans="2:5" ht="19.5" customHeight="1" x14ac:dyDescent="0.25">
      <c r="E58" s="145"/>
    </row>
    <row r="59" spans="2:5" ht="15.75" thickBot="1" x14ac:dyDescent="0.3">
      <c r="E59" s="93"/>
    </row>
    <row r="60" spans="2:5" ht="15.75" thickBot="1" x14ac:dyDescent="0.3">
      <c r="B60" s="77"/>
      <c r="C60" s="99" t="s">
        <v>172</v>
      </c>
      <c r="D60" s="99"/>
      <c r="E60" s="145" t="s">
        <v>185</v>
      </c>
    </row>
    <row r="61" spans="2:5" ht="26.25" customHeight="1" x14ac:dyDescent="0.25">
      <c r="E61" s="145"/>
    </row>
    <row r="62" spans="2:5" x14ac:dyDescent="0.25">
      <c r="E62" s="93"/>
    </row>
    <row r="63" spans="2:5" x14ac:dyDescent="0.25">
      <c r="E63" s="93"/>
    </row>
    <row r="64" spans="2:5" x14ac:dyDescent="0.25">
      <c r="E64" s="93"/>
    </row>
    <row r="65" spans="5:5" x14ac:dyDescent="0.25">
      <c r="E65" s="93"/>
    </row>
  </sheetData>
  <mergeCells count="13">
    <mergeCell ref="E60:E61"/>
    <mergeCell ref="E30:E31"/>
    <mergeCell ref="E33:E34"/>
    <mergeCell ref="E41:E42"/>
    <mergeCell ref="E51:E52"/>
    <mergeCell ref="E54:E55"/>
    <mergeCell ref="E57:E58"/>
    <mergeCell ref="E22:E23"/>
    <mergeCell ref="E8:E9"/>
    <mergeCell ref="E11:E12"/>
    <mergeCell ref="E14:E15"/>
    <mergeCell ref="E17:E18"/>
    <mergeCell ref="E19: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7"/>
  <sheetViews>
    <sheetView zoomScale="190" zoomScaleNormal="190" workbookViewId="0">
      <selection activeCell="G19" sqref="G19"/>
    </sheetView>
  </sheetViews>
  <sheetFormatPr defaultRowHeight="15" x14ac:dyDescent="0.25"/>
  <cols>
    <col min="1" max="1" width="4" customWidth="1"/>
    <col min="2" max="2" width="6.7109375" customWidth="1"/>
    <col min="3" max="3" width="11.7109375" customWidth="1"/>
    <col min="4" max="4" width="6.7109375" customWidth="1"/>
    <col min="5" max="5" width="11.7109375" customWidth="1"/>
    <col min="6" max="6" width="6.7109375" customWidth="1"/>
    <col min="7" max="7" width="11.7109375" customWidth="1"/>
    <col min="8" max="8" width="6.7109375" customWidth="1"/>
    <col min="9" max="9" width="11.7109375" customWidth="1"/>
  </cols>
  <sheetData>
    <row r="2" spans="2:9" x14ac:dyDescent="0.25">
      <c r="B2" t="s">
        <v>186</v>
      </c>
    </row>
    <row r="3" spans="2:9" ht="15.75" thickBot="1" x14ac:dyDescent="0.3"/>
    <row r="4" spans="2:9" x14ac:dyDescent="0.25">
      <c r="B4" s="113">
        <v>1</v>
      </c>
      <c r="C4" s="116">
        <f>'MC-TF 20 Pts'!B8</f>
        <v>0</v>
      </c>
      <c r="D4" s="117">
        <v>5</v>
      </c>
      <c r="E4" s="118">
        <f>'MC-TF 20 Pts'!B19</f>
        <v>0</v>
      </c>
      <c r="F4" s="113">
        <v>9</v>
      </c>
      <c r="G4" s="116">
        <f>'MC-TF 20 Pts'!B41</f>
        <v>0</v>
      </c>
      <c r="H4" s="117">
        <v>13</v>
      </c>
      <c r="I4" s="116">
        <f>'MC-TF 20 Pts'!B57</f>
        <v>0</v>
      </c>
    </row>
    <row r="5" spans="2:9" x14ac:dyDescent="0.25">
      <c r="B5" s="61">
        <v>2</v>
      </c>
      <c r="C5" s="119">
        <f>'MC-TF 20 Pts'!B11</f>
        <v>0</v>
      </c>
      <c r="D5" s="120">
        <v>6</v>
      </c>
      <c r="E5" s="121">
        <f>'MC-TF 20 Pts'!B22</f>
        <v>0</v>
      </c>
      <c r="F5" s="61">
        <v>10</v>
      </c>
      <c r="G5" s="119">
        <f>'MC-TF 20 Pts'!B43</f>
        <v>0</v>
      </c>
      <c r="H5" s="120">
        <v>14</v>
      </c>
      <c r="I5" s="119">
        <f>'MC-TF 20 Pts'!B60</f>
        <v>0</v>
      </c>
    </row>
    <row r="6" spans="2:9" x14ac:dyDescent="0.25">
      <c r="B6" s="61">
        <v>3</v>
      </c>
      <c r="C6" s="119">
        <f>'MC-TF 20 Pts'!B14</f>
        <v>0</v>
      </c>
      <c r="D6" s="120">
        <v>7</v>
      </c>
      <c r="E6" s="121">
        <f>'MC-TF 20 Pts'!B30</f>
        <v>0</v>
      </c>
      <c r="F6" s="61">
        <v>11</v>
      </c>
      <c r="G6" s="119">
        <f>'MC-TF 20 Pts'!B51</f>
        <v>0</v>
      </c>
      <c r="H6" s="122"/>
      <c r="I6" s="123"/>
    </row>
    <row r="7" spans="2:9" ht="15.75" thickBot="1" x14ac:dyDescent="0.3">
      <c r="B7" s="57">
        <v>4</v>
      </c>
      <c r="C7" s="124">
        <f>'MC-TF 20 Pts'!B17</f>
        <v>0</v>
      </c>
      <c r="D7" s="125">
        <v>8</v>
      </c>
      <c r="E7" s="126">
        <f>'MC-TF 20 Pts'!B33</f>
        <v>0</v>
      </c>
      <c r="F7" s="57">
        <v>12</v>
      </c>
      <c r="G7" s="124">
        <f>'MC-TF 20 Pts'!B54</f>
        <v>0</v>
      </c>
      <c r="H7" s="127"/>
      <c r="I7"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P1 - 24 Pts</vt:lpstr>
      <vt:lpstr>P2 - 5 Pts</vt:lpstr>
      <vt:lpstr>P3 - 8 Pts</vt:lpstr>
      <vt:lpstr>P4 - 8 Pts</vt:lpstr>
      <vt:lpstr>P5 - 20 Pts</vt:lpstr>
      <vt:lpstr>P6 - 15 Pts</vt:lpstr>
      <vt:lpstr>MC-TF 20 Pts</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2010-01-13T00:10:02Z</dcterms:created>
  <dcterms:modified xsi:type="dcterms:W3CDTF">2018-07-02T18:17:25Z</dcterms:modified>
</cp:coreProperties>
</file>