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hawley\Dropbox\Class\Fall 2013\Exam 3\"/>
    </mc:Choice>
  </mc:AlternateContent>
  <bookViews>
    <workbookView xWindow="2475" yWindow="30" windowWidth="19095" windowHeight="8040" tabRatio="690"/>
  </bookViews>
  <sheets>
    <sheet name="Instructions" sheetId="6" r:id="rId1"/>
    <sheet name="P1 - 40 Pts" sheetId="1" r:id="rId2"/>
    <sheet name="P2 -10 Pts" sheetId="8" r:id="rId3"/>
    <sheet name="P3 - 10 Pts" sheetId="3" r:id="rId4"/>
    <sheet name="P4 - 15 Pts" sheetId="4" r:id="rId5"/>
    <sheet name="P5 - 5 Pts" sheetId="5" r:id="rId6"/>
    <sheet name="Extra Credit - 5 pts" sheetId="9" r:id="rId7"/>
    <sheet name="MC-TF 20 Pts" sheetId="11" r:id="rId8"/>
  </sheets>
  <definedNames>
    <definedName name="_xlnm.Print_Area" localSheetId="1">'P1 - 40 Pts'!$A$1:$L$26</definedName>
  </definedNames>
  <calcPr calcId="152511"/>
</workbook>
</file>

<file path=xl/calcChain.xml><?xml version="1.0" encoding="utf-8"?>
<calcChain xmlns="http://schemas.openxmlformats.org/spreadsheetml/2006/main">
  <c r="B143" i="11" l="1"/>
  <c r="B142" i="11"/>
  <c r="B141" i="11"/>
  <c r="B140" i="11"/>
  <c r="B139" i="11"/>
  <c r="B138" i="11"/>
  <c r="B137" i="11"/>
  <c r="B136" i="11"/>
  <c r="B135" i="11"/>
  <c r="B134" i="11"/>
  <c r="B133" i="11"/>
  <c r="B132" i="11"/>
  <c r="B131" i="11"/>
  <c r="B130" i="11"/>
  <c r="B129" i="11"/>
  <c r="I33" i="1" l="1"/>
  <c r="E33" i="1"/>
</calcChain>
</file>

<file path=xl/sharedStrings.xml><?xml version="1.0" encoding="utf-8"?>
<sst xmlns="http://schemas.openxmlformats.org/spreadsheetml/2006/main" count="206" uniqueCount="182">
  <si>
    <t>MACRS Percentages</t>
  </si>
  <si>
    <t>Year</t>
  </si>
  <si>
    <t>3-year</t>
  </si>
  <si>
    <t>5-year</t>
  </si>
  <si>
    <t>7-year</t>
  </si>
  <si>
    <t>10-year</t>
  </si>
  <si>
    <t>INPUTS</t>
  </si>
  <si>
    <t>Old Machine:</t>
  </si>
  <si>
    <t>New Machine:</t>
  </si>
  <si>
    <t>General:</t>
  </si>
  <si>
    <t>Original Price</t>
  </si>
  <si>
    <t>Tax Rate</t>
  </si>
  <si>
    <t>Current Value</t>
  </si>
  <si>
    <t>Installation Expenses</t>
  </si>
  <si>
    <t>Req'd Return</t>
  </si>
  <si>
    <t>Annual Cash Expenses</t>
  </si>
  <si>
    <t>Increased Sales</t>
  </si>
  <si>
    <t>CASH FLOWS</t>
  </si>
  <si>
    <t xml:space="preserve"> CASH FLOWS AT t=0 </t>
  </si>
  <si>
    <t xml:space="preserve"> CASH FLOWS FOR YEARS 1 to 3</t>
  </si>
  <si>
    <t xml:space="preserve"> Year 1 </t>
  </si>
  <si>
    <t xml:space="preserve"> Year 2 </t>
  </si>
  <si>
    <t xml:space="preserve"> Year 3 </t>
  </si>
  <si>
    <t>Problem 2:</t>
  </si>
  <si>
    <t>Problem 3:</t>
  </si>
  <si>
    <t xml:space="preserve">Using the inputs in the table below, create whatever formulas are needed to compute the DISCOUNTED PAYBACK PERIOD years for any set of inputs within the 10-year time frame. Put the result in the yellow cell below the table. The result should show "X Years" in the cell where X is the discounted payback period in years. If the inputs are set to produce a project that does not achieve discounted payback within the 10 years, your result should return the word NEVER. </t>
  </si>
  <si>
    <t>Time</t>
  </si>
  <si>
    <t>Cash
Flow</t>
  </si>
  <si>
    <t>Discount Rate</t>
  </si>
  <si>
    <t>Payback Period</t>
  </si>
  <si>
    <t>Disount
Rate</t>
  </si>
  <si>
    <t>A.</t>
  </si>
  <si>
    <t>Answer:</t>
  </si>
  <si>
    <t>B.</t>
  </si>
  <si>
    <t>C.</t>
  </si>
  <si>
    <t>D.</t>
  </si>
  <si>
    <t>Using the inputs and outputs above and the setup space below, create a data table</t>
  </si>
  <si>
    <t>that automatically calculates the NPV for the project (in Column D) for the discount rates</t>
  </si>
  <si>
    <t>given in Column C in the table. Then use the data table to create an NPV profile graph.</t>
  </si>
  <si>
    <t>Data Table</t>
  </si>
  <si>
    <t>Column C contains the rates that need be substituted</t>
  </si>
  <si>
    <t>for the discount rate.</t>
  </si>
  <si>
    <t xml:space="preserve">Column D should contain the resulting NPV's for the </t>
  </si>
  <si>
    <t>Problem 4:</t>
  </si>
  <si>
    <t>CF</t>
  </si>
  <si>
    <t>Discount Rate:</t>
  </si>
  <si>
    <t>Problem 5:</t>
  </si>
  <si>
    <t xml:space="preserve">IMPORTANT: SAVE THIS SPREADSHEET TO THE DESKTOP OF THE </t>
  </si>
  <si>
    <t>COMPUTER YOU ARE USING WITH YOUR NAME IN THE FILENAME.</t>
  </si>
  <si>
    <t>RESAVE IT OFTEN WHILE YOU ARE WORKING ON IT.</t>
  </si>
  <si>
    <t>NOTHING SHOULD BE USED OR ACCESSED BY YOU DURING THIS</t>
  </si>
  <si>
    <t>Follow the instructions on each tabbed page.</t>
  </si>
  <si>
    <t>Partial credit will be given where possible.</t>
  </si>
  <si>
    <t>Place your graph below the data table and format it appropriately with</t>
  </si>
  <si>
    <t>Which of the following statements is most correct?</t>
  </si>
  <si>
    <t>1.</t>
  </si>
  <si>
    <t>2.</t>
  </si>
  <si>
    <t>3.</t>
  </si>
  <si>
    <r>
      <t>d.</t>
    </r>
    <r>
      <rPr>
        <sz val="12"/>
        <color theme="1"/>
        <rFont val="Times New Roman"/>
        <family val="1"/>
      </rPr>
      <t xml:space="preserve">       </t>
    </r>
    <r>
      <rPr>
        <sz val="12"/>
        <color theme="1"/>
        <rFont val="Calibri"/>
        <family val="2"/>
        <scheme val="minor"/>
      </rPr>
      <t>More than one of the above.</t>
    </r>
  </si>
  <si>
    <t>4.</t>
  </si>
  <si>
    <r>
      <t>e.</t>
    </r>
    <r>
      <rPr>
        <sz val="12"/>
        <color theme="1"/>
        <rFont val="Times New Roman"/>
        <family val="1"/>
      </rPr>
      <t xml:space="preserve">        </t>
    </r>
    <r>
      <rPr>
        <sz val="12"/>
        <color theme="1"/>
        <rFont val="Calibri"/>
        <family val="2"/>
        <scheme val="minor"/>
      </rPr>
      <t xml:space="preserve">None of the above. </t>
    </r>
  </si>
  <si>
    <t>5.</t>
  </si>
  <si>
    <t>6.</t>
  </si>
  <si>
    <t>7.</t>
  </si>
  <si>
    <t>8.</t>
  </si>
  <si>
    <t>9.</t>
  </si>
  <si>
    <t>DO NOT CHANGE ANYTHING BELOW THIS LINE</t>
  </si>
  <si>
    <t>various disount rates that are generated by the data table.</t>
  </si>
  <si>
    <t>TEST EXCEPT THE COMPUTER YOU ARE USING AND THIS FILE.</t>
  </si>
  <si>
    <t>There are 6 problem pages with points possible noted on the tabs.</t>
  </si>
  <si>
    <t>Using the inputs above, create one formula that computes the Modified Internal Rate of Return for the project. [3 Points]</t>
  </si>
  <si>
    <t>Current
Machine</t>
  </si>
  <si>
    <t>Replacement
Machine</t>
  </si>
  <si>
    <t>Original Purchase Price</t>
  </si>
  <si>
    <t>Number of Years Owned (1 to 5)</t>
  </si>
  <si>
    <t>There are 8 tabbed pages in this exam spreadsheet including this page.</t>
  </si>
  <si>
    <t>Enter your answers in the yellow cells on that page.</t>
  </si>
  <si>
    <t xml:space="preserve">When you are finished with the exam, save it one last time, close Excel, </t>
  </si>
  <si>
    <t>and tell your proctor you are finished. You may then leave the</t>
  </si>
  <si>
    <t>examination room.</t>
  </si>
  <si>
    <t>Projects A and B have the same expected lives and initial cash outflows. However, one project's cash flows are larger in the early years, while the other project has larger cash flows in the later years. The two NPV profiles are given below. Which of the statements A-E is the most correct?</t>
  </si>
  <si>
    <r>
      <t>c.</t>
    </r>
    <r>
      <rPr>
        <sz val="12"/>
        <color theme="1"/>
        <rFont val="Times New Roman"/>
        <family val="1"/>
      </rPr>
      <t xml:space="preserve">        </t>
    </r>
    <r>
      <rPr>
        <sz val="12"/>
        <color theme="1"/>
        <rFont val="Calibri"/>
        <family val="2"/>
        <scheme val="minor"/>
      </rPr>
      <t>It is necessary to know the cost of capital in order to know which project has the higher cash</t>
    </r>
  </si>
  <si>
    <r>
      <t xml:space="preserve">  </t>
    </r>
    <r>
      <rPr>
        <sz val="12"/>
        <color theme="1"/>
        <rFont val="Times New Roman"/>
        <family val="1"/>
      </rPr>
      <t xml:space="preserve">        </t>
    </r>
    <r>
      <rPr>
        <sz val="12"/>
        <color theme="1"/>
        <rFont val="Calibri"/>
        <family val="2"/>
        <scheme val="minor"/>
      </rPr>
      <t>in the later years.</t>
    </r>
  </si>
  <si>
    <r>
      <t>d.</t>
    </r>
    <r>
      <rPr>
        <sz val="12"/>
        <color theme="1"/>
        <rFont val="Times New Roman"/>
        <family val="1"/>
      </rPr>
      <t xml:space="preserve">       </t>
    </r>
    <r>
      <rPr>
        <sz val="12"/>
        <color theme="1"/>
        <rFont val="Calibri"/>
        <family val="2"/>
        <scheme val="minor"/>
      </rPr>
      <t>The NPV profiles shown cannot be correct for the projects as described.</t>
    </r>
  </si>
  <si>
    <r>
      <t>a.</t>
    </r>
    <r>
      <rPr>
        <sz val="12"/>
        <color theme="1"/>
        <rFont val="Times New Roman"/>
        <family val="1"/>
      </rPr>
      <t xml:space="preserve">        </t>
    </r>
    <r>
      <rPr>
        <sz val="12"/>
        <color theme="1"/>
        <rFont val="Calibri"/>
        <family val="2"/>
        <scheme val="minor"/>
      </rPr>
      <t>Project A must have a higher net present value than Project B.</t>
    </r>
  </si>
  <si>
    <r>
      <t>b.</t>
    </r>
    <r>
      <rPr>
        <sz val="12"/>
        <color theme="1"/>
        <rFont val="Times New Roman"/>
        <family val="1"/>
      </rPr>
      <t xml:space="preserve">       </t>
    </r>
    <r>
      <rPr>
        <sz val="12"/>
        <color theme="1"/>
        <rFont val="Calibri"/>
        <family val="2"/>
        <scheme val="minor"/>
      </rPr>
      <t>If Project A has a positive NPV, then Project B must also have a positive NPV.</t>
    </r>
  </si>
  <si>
    <t>Projects A and B both have normal cash flows. In other words, there is an up-front cost followed over time by a series of positive cash flows. Both projects have the same risk, and a 10% cost of capital (discount rate) is appropriate for both projects. However, Project A has a higher IRR than Project B. Which of the following statements is most correct?</t>
  </si>
  <si>
    <r>
      <t>c.</t>
    </r>
    <r>
      <rPr>
        <sz val="12"/>
        <color theme="1"/>
        <rFont val="Times New Roman"/>
        <family val="1"/>
      </rPr>
      <t xml:space="preserve">        </t>
    </r>
    <r>
      <rPr>
        <sz val="12"/>
        <color theme="1"/>
        <rFont val="Calibri"/>
        <family val="2"/>
        <scheme val="minor"/>
      </rPr>
      <t>If the cost of capital for Project A falls, its internal rate of return will increase.</t>
    </r>
  </si>
  <si>
    <r>
      <t>d.</t>
    </r>
    <r>
      <rPr>
        <sz val="12"/>
        <color theme="1"/>
        <rFont val="Times New Roman"/>
        <family val="1"/>
      </rPr>
      <t xml:space="preserve">       </t>
    </r>
    <r>
      <rPr>
        <sz val="12"/>
        <color theme="1"/>
        <rFont val="Calibri"/>
        <family val="2"/>
        <scheme val="minor"/>
      </rPr>
      <t>If both projects have the same NPV at a 10% discount rate, then Project B would have a higher</t>
    </r>
  </si>
  <si>
    <r>
      <t xml:space="preserve">  </t>
    </r>
    <r>
      <rPr>
        <sz val="12"/>
        <color theme="1"/>
        <rFont val="Times New Roman"/>
        <family val="1"/>
      </rPr>
      <t xml:space="preserve">        </t>
    </r>
    <r>
      <rPr>
        <sz val="12"/>
        <color theme="1"/>
        <rFont val="Calibri"/>
        <family val="2"/>
        <scheme val="minor"/>
      </rPr>
      <t>NPV than Project A if the discount rate for both projects is less than 10%.</t>
    </r>
  </si>
  <si>
    <r>
      <t>a.</t>
    </r>
    <r>
      <rPr>
        <sz val="12"/>
        <color theme="1"/>
        <rFont val="Times New Roman"/>
        <family val="1"/>
      </rPr>
      <t xml:space="preserve">       </t>
    </r>
    <r>
      <rPr>
        <sz val="12"/>
        <color theme="1"/>
        <rFont val="Calibri"/>
        <family val="2"/>
        <scheme val="minor"/>
      </rPr>
      <t>If the cost of capital is 13%, Project B's NPV will be higher than Project A's NPV.</t>
    </r>
  </si>
  <si>
    <r>
      <t>b.</t>
    </r>
    <r>
      <rPr>
        <sz val="12"/>
        <color theme="1"/>
        <rFont val="Times New Roman"/>
        <family val="1"/>
      </rPr>
      <t xml:space="preserve">       </t>
    </r>
    <r>
      <rPr>
        <sz val="12"/>
        <color theme="1"/>
        <rFont val="Calibri"/>
        <family val="2"/>
        <scheme val="minor"/>
      </rPr>
      <t>If the cost of capital is 9%, Project B's NPV will be higher than Project A's NPV.</t>
    </r>
  </si>
  <si>
    <r>
      <t>d.</t>
    </r>
    <r>
      <rPr>
        <sz val="12"/>
        <color theme="1"/>
        <rFont val="Times New Roman"/>
        <family val="1"/>
      </rPr>
      <t xml:space="preserve">       </t>
    </r>
    <r>
      <rPr>
        <sz val="12"/>
        <color theme="1"/>
        <rFont val="Calibri"/>
        <family val="2"/>
        <scheme val="minor"/>
      </rPr>
      <t>Two of the above are correct.</t>
    </r>
  </si>
  <si>
    <t>net present value must be positive.</t>
  </si>
  <si>
    <r>
      <t>b.</t>
    </r>
    <r>
      <rPr>
        <sz val="12"/>
        <color theme="1"/>
        <rFont val="Times New Roman"/>
        <family val="1"/>
      </rPr>
      <t xml:space="preserve">        </t>
    </r>
    <r>
      <rPr>
        <sz val="12"/>
        <color theme="1"/>
        <rFont val="Calibri"/>
        <family val="2"/>
        <scheme val="minor"/>
      </rPr>
      <t>If Project A has a higher IRR than Project B, then Project A must also have a higher NPV.</t>
    </r>
  </si>
  <si>
    <t>equal to the cost of capital.</t>
  </si>
  <si>
    <t>A proposed project has normal cash flows. In other words, there is an up-front cost followed over time by a series of positive cash flows. The project's internal rate of return is 12% and its cost of capital (discount rate) is 10%. Which of the following statements is correct?</t>
  </si>
  <si>
    <r>
      <t>b.</t>
    </r>
    <r>
      <rPr>
        <sz val="12"/>
        <color theme="1"/>
        <rFont val="Times New Roman"/>
        <family val="1"/>
      </rPr>
      <t xml:space="preserve">       </t>
    </r>
    <r>
      <rPr>
        <sz val="12"/>
        <color theme="1"/>
        <rFont val="Calibri"/>
        <family val="2"/>
        <scheme val="minor"/>
      </rPr>
      <t>The project's MIRR is must be greater than 10% but less than 12%.</t>
    </r>
  </si>
  <si>
    <r>
      <t>c.</t>
    </r>
    <r>
      <rPr>
        <sz val="12"/>
        <color theme="1"/>
        <rFont val="Times New Roman"/>
        <family val="1"/>
      </rPr>
      <t xml:space="preserve">        </t>
    </r>
    <r>
      <rPr>
        <sz val="12"/>
        <color theme="1"/>
        <rFont val="Calibri"/>
        <family val="2"/>
        <scheme val="minor"/>
      </rPr>
      <t>The project's payback period must be greater than its discounted payback period.</t>
    </r>
  </si>
  <si>
    <r>
      <t>e.</t>
    </r>
    <r>
      <rPr>
        <sz val="12"/>
        <color theme="1"/>
        <rFont val="Times New Roman"/>
        <family val="1"/>
      </rPr>
      <t xml:space="preserve">       </t>
    </r>
    <r>
      <rPr>
        <sz val="12"/>
        <color theme="1"/>
        <rFont val="Calibri"/>
        <family val="2"/>
        <scheme val="minor"/>
      </rPr>
      <t>All of the above (a-c) are correct.</t>
    </r>
  </si>
  <si>
    <t>selection, while the NPV method cannot overcome those problems.</t>
  </si>
  <si>
    <t xml:space="preserve">a.    When used correctly, the MIRR method of project selection will always give the same </t>
  </si>
  <si>
    <t>accept/reject decision as the NPV method.</t>
  </si>
  <si>
    <t>than the IRR method.</t>
  </si>
  <si>
    <t>Which of the following items should Bev's Beverage Inc. take into account when evaluating a proposed prune juice project?</t>
  </si>
  <si>
    <t xml:space="preserve">b.       If the company did not proceed with the prune juice project, the Cincinnati plant could generate </t>
  </si>
  <si>
    <t xml:space="preserve">c.       If the company proceeds with the prune juice project, it is estimated that sales of the </t>
  </si>
  <si>
    <t>company's apple juice will fall by 3% per year.</t>
  </si>
  <si>
    <t>A company is considering a proposed expansion to its facilities. Which of the following statement is the most correct?</t>
  </si>
  <si>
    <t>such as interest expense, since these costs are already included in the cost of capital which is</t>
  </si>
  <si>
    <t>used to discount the project's net cash flows.</t>
  </si>
  <si>
    <t>when calculating the operating cash flows.</t>
  </si>
  <si>
    <t>and sunk costs.</t>
  </si>
  <si>
    <r>
      <t>e.</t>
    </r>
    <r>
      <rPr>
        <sz val="12"/>
        <color theme="1"/>
        <rFont val="Times New Roman"/>
        <family val="1"/>
      </rPr>
      <t xml:space="preserve">       </t>
    </r>
    <r>
      <rPr>
        <sz val="12"/>
        <color theme="1"/>
        <rFont val="Calibri"/>
        <family val="2"/>
        <scheme val="minor"/>
      </rPr>
      <t>More than one of the above is correct.</t>
    </r>
  </si>
  <si>
    <r>
      <t>d.</t>
    </r>
    <r>
      <rPr>
        <sz val="12"/>
        <color theme="1"/>
        <rFont val="Times New Roman"/>
        <family val="1"/>
      </rPr>
      <t xml:space="preserve">     </t>
    </r>
    <r>
      <rPr>
        <sz val="12"/>
        <color theme="1"/>
        <rFont val="Calibri"/>
        <family val="2"/>
        <scheme val="minor"/>
      </rPr>
      <t>Two of the above are correct.</t>
    </r>
  </si>
  <si>
    <r>
      <t>e.</t>
    </r>
    <r>
      <rPr>
        <sz val="12"/>
        <color theme="1"/>
        <rFont val="Times New Roman"/>
        <family val="1"/>
      </rPr>
      <t xml:space="preserve">      </t>
    </r>
    <r>
      <rPr>
        <sz val="12"/>
        <color theme="1"/>
        <rFont val="Calibri"/>
        <family val="2"/>
        <scheme val="minor"/>
      </rPr>
      <t>All of the above (a-c) are correct.</t>
    </r>
  </si>
  <si>
    <t xml:space="preserve"> leasing income of $75,000 per year.</t>
  </si>
  <si>
    <r>
      <t>d.</t>
    </r>
    <r>
      <rPr>
        <sz val="12"/>
        <color theme="1"/>
        <rFont val="Times New Roman"/>
        <family val="1"/>
      </rPr>
      <t xml:space="preserve">      </t>
    </r>
    <r>
      <rPr>
        <sz val="12"/>
        <color theme="1"/>
        <rFont val="Calibri"/>
        <family val="2"/>
        <scheme val="minor"/>
      </rPr>
      <t>Only B and C should be taken into account.</t>
    </r>
  </si>
  <si>
    <t>e.       All of the above (a-c) should be taken into account.</t>
  </si>
  <si>
    <t>Net Working Capital Investment</t>
  </si>
  <si>
    <t xml:space="preserve"> Year 4</t>
  </si>
  <si>
    <t>Using the inputs above, create one formula that computes the Net Present Value of the project. [3 Points]</t>
  </si>
  <si>
    <t>Extra Credit - 5 Points - No Partial Credit</t>
  </si>
  <si>
    <r>
      <t xml:space="preserve">Consider the two cash flow streams below for two projects. For this </t>
    </r>
    <r>
      <rPr>
        <u/>
        <sz val="11"/>
        <color theme="1"/>
        <rFont val="Calibri"/>
        <family val="2"/>
        <scheme val="minor"/>
      </rPr>
      <t>particular</t>
    </r>
    <r>
      <rPr>
        <sz val="11"/>
        <color theme="1"/>
        <rFont val="Calibri"/>
        <family val="2"/>
        <scheme val="minor"/>
      </rPr>
      <t xml:space="preserve"> set of inputs only,</t>
    </r>
  </si>
  <si>
    <t>create whatever formulas are necessary to compute the discount rate that would make you</t>
  </si>
  <si>
    <t xml:space="preserve">indifferent between the two projects. </t>
  </si>
  <si>
    <t>Project A</t>
  </si>
  <si>
    <t>Project B</t>
  </si>
  <si>
    <r>
      <t>Sacramento Paper is considering two</t>
    </r>
    <r>
      <rPr>
        <b/>
        <sz val="11"/>
        <color theme="1"/>
        <rFont val="Calibri"/>
        <family val="2"/>
        <scheme val="minor"/>
      </rPr>
      <t xml:space="preserve"> mutually exclusive</t>
    </r>
    <r>
      <rPr>
        <sz val="11"/>
        <color theme="1"/>
        <rFont val="Calibri"/>
        <family val="2"/>
        <scheme val="minor"/>
      </rPr>
      <t xml:space="preserve"> projects. Project A has an internal rate of return (IRR) of 15%, while Project B has an IRR of 12%. The two projects have the same risk, the same cost, and when the cost of capital (discount rate) is 7% the projects have the same NPV. Assume that both projects have an initial cash outflow followed by a series of positive cash inflows. Given this information, which of the following statements is correct?</t>
    </r>
  </si>
  <si>
    <r>
      <t>c.</t>
    </r>
    <r>
      <rPr>
        <sz val="12"/>
        <color theme="1"/>
        <rFont val="Times New Roman"/>
        <family val="1"/>
      </rPr>
      <t xml:space="preserve">       </t>
    </r>
    <r>
      <rPr>
        <sz val="12"/>
        <color theme="1"/>
        <rFont val="Calibri"/>
        <family val="2"/>
        <scheme val="minor"/>
      </rPr>
      <t>If the cost of capital is 12%, Project B's modified internal rate of return (MIRR) will be less than its IRR.</t>
    </r>
  </si>
  <si>
    <r>
      <t>a.</t>
    </r>
    <r>
      <rPr>
        <sz val="12"/>
        <color theme="1"/>
        <rFont val="Times New Roman"/>
        <family val="1"/>
      </rPr>
      <t xml:space="preserve">       </t>
    </r>
    <r>
      <rPr>
        <sz val="12"/>
        <color theme="1"/>
        <rFont val="Calibri"/>
        <family val="2"/>
        <scheme val="minor"/>
      </rPr>
      <t>The project's NPV must be negative.</t>
    </r>
  </si>
  <si>
    <t>a.       If the company does proceed with the prune juice project, it will need to renovate some machinery</t>
  </si>
  <si>
    <t>and infrastructure to support the new product at a cost of $200,000.</t>
  </si>
  <si>
    <t>a.       Since depreciation is a non-cash expense, the firm does not need to know the depreciation rate</t>
  </si>
  <si>
    <t xml:space="preserve">b.       When estimating the project's operating cash flows, it is important to include any opportunity </t>
  </si>
  <si>
    <t>c.       In calculating the project's operating cash flows, the firm should not subtract out the financing costs</t>
  </si>
  <si>
    <t>Which of the following statements is(are) true?</t>
  </si>
  <si>
    <t xml:space="preserve">a.      The IRR for a project is the maximum discount rate that will give a non-negative net present value for the project. </t>
  </si>
  <si>
    <t>b.      The IRR is the discount rate that equates the present value of the project’s future cash flows with its cost.</t>
  </si>
  <si>
    <t xml:space="preserve">c.       If the NPV of an investment is negative, then the IRR of the investment must be greater than the discount rate </t>
  </si>
  <si>
    <t xml:space="preserve">used to compute the net present value. </t>
  </si>
  <si>
    <r>
      <t>d.</t>
    </r>
    <r>
      <rPr>
        <sz val="12"/>
        <color theme="1"/>
        <rFont val="Times New Roman"/>
        <family val="1"/>
      </rPr>
      <t xml:space="preserve">       </t>
    </r>
    <r>
      <rPr>
        <sz val="12"/>
        <color theme="1"/>
        <rFont val="Calibri"/>
        <family val="2"/>
        <scheme val="minor"/>
      </rPr>
      <t>Two of the above.</t>
    </r>
  </si>
  <si>
    <r>
      <t>e.</t>
    </r>
    <r>
      <rPr>
        <sz val="12"/>
        <color theme="1"/>
        <rFont val="Times New Roman"/>
        <family val="1"/>
      </rPr>
      <t xml:space="preserve">        </t>
    </r>
    <r>
      <rPr>
        <sz val="12"/>
        <color theme="1"/>
        <rFont val="Calibri"/>
        <family val="2"/>
        <scheme val="minor"/>
      </rPr>
      <t>All of the above.</t>
    </r>
  </si>
  <si>
    <t>10.</t>
  </si>
  <si>
    <t xml:space="preserve">a.      In a capital budgeting analysis where part of the funds used to finance the project are raised as debt, failure to </t>
  </si>
  <si>
    <t>include interest expense as a cash outflow will lead to an upward bias in the NPV.</t>
  </si>
  <si>
    <t>and, despite increasing taxes, will generate a greater cash flow than if the same asset were sold at book value.</t>
  </si>
  <si>
    <t>under which the value of that asset should be included as a cost to the new project.</t>
  </si>
  <si>
    <r>
      <t>e.</t>
    </r>
    <r>
      <rPr>
        <sz val="12"/>
        <color theme="1"/>
        <rFont val="Times New Roman"/>
        <family val="1"/>
      </rPr>
      <t xml:space="preserve">        </t>
    </r>
    <r>
      <rPr>
        <sz val="12"/>
        <color theme="1"/>
        <rFont val="Calibri"/>
        <family val="2"/>
        <scheme val="minor"/>
      </rPr>
      <t>None of the above.</t>
    </r>
  </si>
  <si>
    <t xml:space="preserve">Total points for the problems sum to 80 plus 5 possible extra credit points. </t>
  </si>
  <si>
    <t>Expected value in 4 years</t>
  </si>
  <si>
    <t>Expected Before-Tax Salvage Value in 3years</t>
  </si>
  <si>
    <t>Change in After-Tax Salvage Value - Year 3</t>
  </si>
  <si>
    <r>
      <t xml:space="preserve">The project has an NPV of </t>
    </r>
    <r>
      <rPr>
        <sz val="11"/>
        <color rgb="FFFF0000"/>
        <rFont val="Calibri"/>
        <family val="2"/>
        <scheme val="minor"/>
      </rPr>
      <t>$6,000.00</t>
    </r>
    <r>
      <rPr>
        <sz val="11"/>
        <color theme="1"/>
        <rFont val="Calibri"/>
        <family val="2"/>
        <scheme val="minor"/>
      </rPr>
      <t xml:space="preserve"> using a discount rate of </t>
    </r>
    <r>
      <rPr>
        <sz val="11"/>
        <color rgb="FFFF0000"/>
        <rFont val="Calibri"/>
        <family val="2"/>
        <scheme val="minor"/>
      </rPr>
      <t>10.0% and it should be ACCEPTED.</t>
    </r>
  </si>
  <si>
    <t>Using the inputs and outputs above, create one formula that gives the equivalent annual annuity for the project. [3 Points]</t>
  </si>
  <si>
    <t>titles, axis lables, and other appropriate formating elements as appropriate. [6 Points]</t>
  </si>
  <si>
    <t>Multiple Choice and True/False</t>
  </si>
  <si>
    <t xml:space="preserve">20 points possible.  -2 points for each incorrect answer.  </t>
  </si>
  <si>
    <t>Multiple Choice: Enter the letter of the best response in the yellow cells</t>
  </si>
  <si>
    <r>
      <t>a.</t>
    </r>
    <r>
      <rPr>
        <sz val="12"/>
        <color theme="1"/>
        <rFont val="Times New Roman"/>
        <family val="1"/>
      </rPr>
      <t xml:space="preserve">       </t>
    </r>
    <r>
      <rPr>
        <sz val="12"/>
        <color theme="1"/>
        <rFont val="Calibri"/>
        <family val="2"/>
        <scheme val="minor"/>
      </rPr>
      <t>Project A has the smaller cash flows in the later years.</t>
    </r>
  </si>
  <si>
    <r>
      <t>b.</t>
    </r>
    <r>
      <rPr>
        <sz val="12"/>
        <color theme="1"/>
        <rFont val="Times New Roman"/>
        <family val="1"/>
      </rPr>
      <t xml:space="preserve">       </t>
    </r>
    <r>
      <rPr>
        <sz val="12"/>
        <color theme="1"/>
        <rFont val="Calibri"/>
        <family val="2"/>
        <scheme val="minor"/>
      </rPr>
      <t>Project A has the larger cash flows in the later years.</t>
    </r>
  </si>
  <si>
    <r>
      <t>e.</t>
    </r>
    <r>
      <rPr>
        <sz val="12"/>
        <color theme="1"/>
        <rFont val="Times New Roman"/>
        <family val="1"/>
      </rPr>
      <t xml:space="preserve">        </t>
    </r>
    <r>
      <rPr>
        <sz val="12"/>
        <color theme="1"/>
        <rFont val="Calibri"/>
        <family val="2"/>
        <scheme val="minor"/>
      </rPr>
      <t>More than one of the statements above are correct.</t>
    </r>
  </si>
  <si>
    <r>
      <t>a.</t>
    </r>
    <r>
      <rPr>
        <sz val="12"/>
        <color theme="1"/>
        <rFont val="Times New Roman"/>
        <family val="1"/>
      </rPr>
      <t xml:space="preserve">        </t>
    </r>
    <r>
      <rPr>
        <sz val="12"/>
        <color theme="1"/>
        <rFont val="Calibri"/>
        <family val="2"/>
        <scheme val="minor"/>
      </rPr>
      <t xml:space="preserve">If a project's internal rate of return (IRR) exceeds the cost of capital, then the project's </t>
    </r>
  </si>
  <si>
    <r>
      <t>c.</t>
    </r>
    <r>
      <rPr>
        <sz val="12"/>
        <color theme="1"/>
        <rFont val="Times New Roman"/>
        <family val="1"/>
      </rPr>
      <t xml:space="preserve">        </t>
    </r>
    <r>
      <rPr>
        <sz val="12"/>
        <color theme="1"/>
        <rFont val="Calibri"/>
        <family val="2"/>
        <scheme val="minor"/>
      </rPr>
      <t>The IRR calculation implicitly assumes that all cash flows are reinvested at a rate of return</t>
    </r>
  </si>
  <si>
    <r>
      <t>b.</t>
    </r>
    <r>
      <rPr>
        <sz val="12"/>
        <color theme="1"/>
        <rFont val="Times New Roman"/>
        <family val="1"/>
      </rPr>
      <t xml:space="preserve">    </t>
    </r>
    <r>
      <rPr>
        <sz val="12"/>
        <color theme="1"/>
        <rFont val="Calibri"/>
        <family val="2"/>
        <scheme val="minor"/>
      </rPr>
      <t xml:space="preserve">The MIRR method can overcome the multiple problems inherent in the IRR method of project </t>
    </r>
  </si>
  <si>
    <r>
      <t>c.</t>
    </r>
    <r>
      <rPr>
        <sz val="12"/>
        <color theme="1"/>
        <rFont val="Times New Roman"/>
        <family val="1"/>
      </rPr>
      <t xml:space="preserve">     </t>
    </r>
    <r>
      <rPr>
        <sz val="12"/>
        <color theme="1"/>
        <rFont val="Calibri"/>
        <family val="2"/>
        <scheme val="minor"/>
      </rPr>
      <t xml:space="preserve">The MIRR method uses a more reasonable assumption about reinvestment rates </t>
    </r>
  </si>
  <si>
    <t xml:space="preserve">b.       If one of the assets to be used by a potential project is already owned by the firm, then there are no conditions </t>
  </si>
  <si>
    <t xml:space="preserve">c.      Equipment that is sold for more than its book value at the end of a project's life will increase the firm's income </t>
  </si>
  <si>
    <t>True or False? Enter the word TRUE or FALSE in the yellow cell</t>
  </si>
  <si>
    <t>11.</t>
  </si>
  <si>
    <t>It is always correct to rank projects by their IRRs.</t>
  </si>
  <si>
    <t>12.</t>
  </si>
  <si>
    <t>All else equal, the project's IRR decreases as the cost of capital declines.</t>
  </si>
  <si>
    <t>13.</t>
  </si>
  <si>
    <t xml:space="preserve">The IRR is the discount rate the makes NPV equal zero. </t>
  </si>
  <si>
    <t>14.</t>
  </si>
  <si>
    <t xml:space="preserve">In the analysis of capital budgeting projects, the interest expense from any debt that is used to fund the project
 should be included in the annual cash flows of the project.    </t>
  </si>
  <si>
    <t>15.</t>
  </si>
  <si>
    <t xml:space="preserve">Equipment that is sold for less than its book value at the end of a project's life will produce a reduction in the firm's 
overall tax expense that should be attributed to the project as a positive cash flow in its terminal year.   </t>
  </si>
  <si>
    <t>Answer</t>
  </si>
  <si>
    <t>Q</t>
  </si>
  <si>
    <t>The last tab MC-TF contains multiple choice and true-false questions.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</si>
</sst>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14"/>
      <color theme="1"/>
      <name val="Calibri"/>
      <family val="2"/>
      <scheme val="minor"/>
    </font>
    <font>
      <b/>
      <u val="singleAccounting"/>
      <sz val="11"/>
      <color theme="1"/>
      <name val="Calibri"/>
      <family val="2"/>
      <scheme val="minor"/>
    </font>
    <font>
      <b/>
      <sz val="11"/>
      <color rgb="FFFF0000"/>
      <name val="Calibri"/>
      <family val="2"/>
      <scheme val="minor"/>
    </font>
    <font>
      <b/>
      <sz val="18"/>
      <color theme="1"/>
      <name val="Calibri"/>
      <family val="2"/>
      <scheme val="minor"/>
    </font>
    <font>
      <b/>
      <sz val="14"/>
      <color rgb="FFFF0000"/>
      <name val="Calibri"/>
      <family val="2"/>
      <scheme val="minor"/>
    </font>
    <font>
      <b/>
      <sz val="16"/>
      <color rgb="FFFF0000"/>
      <name val="Calibri"/>
      <family val="2"/>
      <scheme val="minor"/>
    </font>
    <font>
      <sz val="12"/>
      <color theme="1"/>
      <name val="Calibri"/>
      <family val="2"/>
      <scheme val="minor"/>
    </font>
    <font>
      <sz val="12"/>
      <color theme="1"/>
      <name val="Times New Roman"/>
      <family val="1"/>
    </font>
    <font>
      <sz val="14"/>
      <color theme="1"/>
      <name val="Calibri"/>
      <family val="2"/>
      <scheme val="minor"/>
    </font>
    <font>
      <b/>
      <sz val="16"/>
      <color theme="1"/>
      <name val="Calibri"/>
      <family val="2"/>
      <scheme val="minor"/>
    </font>
    <font>
      <u val="singleAccounting"/>
      <sz val="11"/>
      <color theme="1"/>
      <name val="Calibri"/>
      <family val="2"/>
      <scheme val="minor"/>
    </font>
    <font>
      <u/>
      <sz val="11"/>
      <color theme="1"/>
      <name val="Calibri"/>
      <family val="2"/>
      <scheme val="minor"/>
    </font>
    <font>
      <b/>
      <sz val="12"/>
      <color theme="1"/>
      <name val="Calibri"/>
      <family val="2"/>
      <scheme val="minor"/>
    </font>
    <font>
      <b/>
      <sz val="16"/>
      <color rgb="FFFFFF00"/>
      <name val="Calibri"/>
      <family val="2"/>
      <scheme val="minor"/>
    </font>
  </fonts>
  <fills count="6">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rgb="FFFFFF00"/>
        <bgColor indexed="64"/>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2">
    <xf numFmtId="0" fontId="0" fillId="0" borderId="0" xfId="0"/>
    <xf numFmtId="0" fontId="0" fillId="0" borderId="0" xfId="0"/>
    <xf numFmtId="43" fontId="0" fillId="0" borderId="0" xfId="0" applyNumberFormat="1"/>
    <xf numFmtId="41" fontId="0" fillId="0" borderId="0" xfId="0" applyNumberFormat="1"/>
    <xf numFmtId="41" fontId="3" fillId="0" borderId="0" xfId="0" applyNumberFormat="1" applyFont="1"/>
    <xf numFmtId="41" fontId="0" fillId="0" borderId="0" xfId="0" applyNumberFormat="1" applyAlignment="1">
      <alignment horizontal="left" indent="1"/>
    </xf>
    <xf numFmtId="10" fontId="0" fillId="0" borderId="1" xfId="2" applyNumberFormat="1" applyFont="1" applyBorder="1"/>
    <xf numFmtId="0" fontId="3" fillId="0" borderId="4" xfId="0" applyFont="1" applyBorder="1" applyAlignment="1">
      <alignment horizontal="center"/>
    </xf>
    <xf numFmtId="10" fontId="0" fillId="0" borderId="5" xfId="2" applyNumberFormat="1" applyFont="1" applyBorder="1"/>
    <xf numFmtId="0" fontId="3" fillId="0" borderId="6" xfId="0" applyFont="1" applyBorder="1" applyAlignment="1">
      <alignment horizontal="center"/>
    </xf>
    <xf numFmtId="10" fontId="0" fillId="0" borderId="8" xfId="2" applyNumberFormat="1" applyFont="1" applyBorder="1"/>
    <xf numFmtId="0" fontId="3" fillId="0" borderId="12" xfId="0" applyFont="1" applyBorder="1" applyAlignment="1">
      <alignment horizontal="center"/>
    </xf>
    <xf numFmtId="10" fontId="0" fillId="0" borderId="13" xfId="2" applyNumberFormat="1" applyFont="1" applyBorder="1"/>
    <xf numFmtId="10" fontId="0" fillId="0" borderId="14" xfId="2"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2" applyNumberFormat="1" applyFont="1" applyFill="1" applyBorder="1"/>
    <xf numFmtId="10" fontId="0" fillId="2" borderId="7" xfId="2" applyNumberFormat="1" applyFont="1" applyFill="1" applyBorder="1"/>
    <xf numFmtId="9" fontId="2" fillId="0" borderId="0" xfId="0" applyNumberFormat="1" applyFont="1"/>
    <xf numFmtId="41" fontId="7" fillId="0" borderId="0" xfId="0" applyNumberFormat="1" applyFont="1"/>
    <xf numFmtId="10" fontId="0" fillId="0" borderId="0" xfId="0" applyNumberFormat="1"/>
    <xf numFmtId="0" fontId="0" fillId="0" borderId="0" xfId="0"/>
    <xf numFmtId="9" fontId="2" fillId="0" borderId="0" xfId="0" applyNumberFormat="1" applyFont="1"/>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0" fillId="0" borderId="0" xfId="0" applyNumberFormat="1" applyFont="1"/>
    <xf numFmtId="42" fontId="8" fillId="0" borderId="0" xfId="0" applyNumberFormat="1" applyFont="1"/>
    <xf numFmtId="0" fontId="3" fillId="0" borderId="19" xfId="0" applyNumberFormat="1" applyFont="1" applyBorder="1" applyAlignment="1">
      <alignment horizontal="center"/>
    </xf>
    <xf numFmtId="42" fontId="3" fillId="4" borderId="21" xfId="0" applyNumberFormat="1" applyFont="1" applyFill="1" applyBorder="1" applyAlignment="1">
      <alignment horizontal="center"/>
    </xf>
    <xf numFmtId="42" fontId="3" fillId="4" borderId="22" xfId="0" applyNumberFormat="1" applyFont="1" applyFill="1" applyBorder="1" applyAlignment="1">
      <alignment horizontal="center" wrapText="1"/>
    </xf>
    <xf numFmtId="0" fontId="3" fillId="0" borderId="2" xfId="0" applyNumberFormat="1" applyFont="1" applyBorder="1" applyAlignment="1">
      <alignment horizontal="center"/>
    </xf>
    <xf numFmtId="0" fontId="0" fillId="0" borderId="0" xfId="0" applyNumberFormat="1" applyAlignment="1">
      <alignment vertical="top" wrapText="1"/>
    </xf>
    <xf numFmtId="0" fontId="3" fillId="0" borderId="0" xfId="0" applyFont="1" applyAlignment="1">
      <alignment horizontal="left" indent="1"/>
    </xf>
    <xf numFmtId="8" fontId="0" fillId="0" borderId="0" xfId="0" applyNumberFormat="1"/>
    <xf numFmtId="0" fontId="0" fillId="0" borderId="0" xfId="0"/>
    <xf numFmtId="9" fontId="0" fillId="0" borderId="0" xfId="0" applyNumberFormat="1"/>
    <xf numFmtId="42" fontId="0" fillId="0" borderId="0" xfId="0" applyNumberFormat="1"/>
    <xf numFmtId="42" fontId="3" fillId="4" borderId="2" xfId="0" applyNumberFormat="1" applyFont="1" applyFill="1" applyBorder="1" applyAlignment="1">
      <alignment horizontal="center"/>
    </xf>
    <xf numFmtId="42" fontId="3" fillId="4" borderId="3" xfId="0" applyNumberFormat="1" applyFont="1" applyFill="1" applyBorder="1" applyAlignment="1">
      <alignment horizontal="center" wrapText="1"/>
    </xf>
    <xf numFmtId="42" fontId="3" fillId="4" borderId="18" xfId="0" applyNumberFormat="1" applyFont="1" applyFill="1" applyBorder="1" applyAlignment="1">
      <alignment horizontal="center" wrapText="1"/>
    </xf>
    <xf numFmtId="10" fontId="2" fillId="0" borderId="18" xfId="0" applyNumberFormat="1" applyFont="1" applyBorder="1"/>
    <xf numFmtId="42" fontId="3" fillId="0" borderId="0" xfId="0" applyNumberFormat="1" applyFont="1"/>
    <xf numFmtId="42" fontId="0" fillId="0" borderId="0" xfId="0" applyNumberFormat="1" applyFont="1"/>
    <xf numFmtId="42" fontId="0" fillId="0" borderId="24" xfId="0" applyNumberFormat="1" applyBorder="1"/>
    <xf numFmtId="42" fontId="0" fillId="0" borderId="25" xfId="0" applyNumberFormat="1" applyBorder="1"/>
    <xf numFmtId="42" fontId="0" fillId="0" borderId="27" xfId="0" applyNumberFormat="1" applyBorder="1"/>
    <xf numFmtId="42" fontId="0" fillId="0" borderId="29" xfId="0" applyNumberFormat="1" applyBorder="1"/>
    <xf numFmtId="9" fontId="0" fillId="0" borderId="26" xfId="0" applyNumberFormat="1" applyBorder="1" applyAlignment="1">
      <alignment horizontal="center"/>
    </xf>
    <xf numFmtId="9" fontId="0" fillId="0" borderId="28" xfId="0" applyNumberFormat="1" applyBorder="1" applyAlignment="1">
      <alignment horizontal="center"/>
    </xf>
    <xf numFmtId="42" fontId="8" fillId="0" borderId="0" xfId="0" applyNumberFormat="1" applyFont="1"/>
    <xf numFmtId="0" fontId="0" fillId="0" borderId="0" xfId="0"/>
    <xf numFmtId="42" fontId="0" fillId="0" borderId="0" xfId="0" applyNumberFormat="1"/>
    <xf numFmtId="44" fontId="6" fillId="0" borderId="0" xfId="0" applyNumberFormat="1" applyFont="1" applyAlignment="1">
      <alignment horizontal="center" vertical="center"/>
    </xf>
    <xf numFmtId="44" fontId="0" fillId="0" borderId="0" xfId="0" applyNumberFormat="1"/>
    <xf numFmtId="0" fontId="0" fillId="0" borderId="0" xfId="0" applyNumberFormat="1" applyAlignment="1">
      <alignment horizontal="center"/>
    </xf>
    <xf numFmtId="10" fontId="2" fillId="0" borderId="0" xfId="0" applyNumberFormat="1" applyFont="1"/>
    <xf numFmtId="44" fontId="8" fillId="0" borderId="0" xfId="0" applyNumberFormat="1" applyFont="1"/>
    <xf numFmtId="0" fontId="0" fillId="0" borderId="0" xfId="0" applyNumberFormat="1"/>
    <xf numFmtId="0" fontId="0" fillId="0" borderId="0" xfId="0"/>
    <xf numFmtId="0" fontId="9" fillId="0" borderId="0" xfId="0" applyFont="1"/>
    <xf numFmtId="0" fontId="10" fillId="0" borderId="0" xfId="0" applyFont="1"/>
    <xf numFmtId="42" fontId="0" fillId="0" borderId="0" xfId="0" applyNumberFormat="1"/>
    <xf numFmtId="0" fontId="13" fillId="0" borderId="0" xfId="0" applyFont="1"/>
    <xf numFmtId="0" fontId="0" fillId="0" borderId="0" xfId="0"/>
    <xf numFmtId="0" fontId="0" fillId="0" borderId="0" xfId="0"/>
    <xf numFmtId="41" fontId="0" fillId="0" borderId="0" xfId="0" applyNumberFormat="1"/>
    <xf numFmtId="0" fontId="0" fillId="0" borderId="0" xfId="0" applyAlignment="1">
      <alignment horizontal="left" indent="2"/>
    </xf>
    <xf numFmtId="10" fontId="0" fillId="0" borderId="1" xfId="2" applyNumberFormat="1" applyFont="1" applyBorder="1"/>
    <xf numFmtId="0" fontId="3" fillId="0" borderId="4" xfId="0" applyFont="1" applyBorder="1" applyAlignment="1">
      <alignment horizontal="center"/>
    </xf>
    <xf numFmtId="10" fontId="0" fillId="0" borderId="5" xfId="2" applyNumberFormat="1" applyFont="1" applyBorder="1"/>
    <xf numFmtId="0" fontId="3" fillId="0" borderId="6" xfId="0" applyFont="1" applyBorder="1" applyAlignment="1">
      <alignment horizontal="center"/>
    </xf>
    <xf numFmtId="10" fontId="0" fillId="0" borderId="8" xfId="2" applyNumberFormat="1" applyFont="1" applyBorder="1"/>
    <xf numFmtId="0" fontId="3" fillId="0" borderId="12" xfId="0" applyFont="1" applyBorder="1" applyAlignment="1">
      <alignment horizontal="center"/>
    </xf>
    <xf numFmtId="10" fontId="0" fillId="0" borderId="13" xfId="2" applyNumberFormat="1" applyFont="1" applyBorder="1"/>
    <xf numFmtId="10" fontId="0" fillId="0" borderId="14" xfId="2"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2" applyNumberFormat="1" applyFont="1" applyFill="1" applyBorder="1"/>
    <xf numFmtId="10" fontId="0" fillId="2" borderId="7" xfId="2" applyNumberFormat="1" applyFont="1" applyFill="1" applyBorder="1"/>
    <xf numFmtId="42" fontId="0" fillId="0" borderId="0" xfId="0" applyNumberFormat="1"/>
    <xf numFmtId="42" fontId="0" fillId="0" borderId="0" xfId="0" applyNumberFormat="1" applyFont="1"/>
    <xf numFmtId="0" fontId="3" fillId="0" borderId="19" xfId="0" applyNumberFormat="1" applyFont="1" applyBorder="1" applyAlignment="1">
      <alignment horizontal="center"/>
    </xf>
    <xf numFmtId="0" fontId="8" fillId="0" borderId="0" xfId="0" applyFont="1" applyAlignment="1">
      <alignment horizontal="left"/>
    </xf>
    <xf numFmtId="0" fontId="2" fillId="0" borderId="0" xfId="0" applyFont="1" applyAlignment="1">
      <alignment horizontal="center"/>
    </xf>
    <xf numFmtId="6" fontId="2" fillId="0" borderId="0" xfId="0" applyNumberFormat="1" applyFont="1"/>
    <xf numFmtId="41" fontId="3" fillId="0" borderId="11" xfId="0" applyNumberFormat="1" applyFont="1" applyBorder="1" applyAlignment="1">
      <alignment horizontal="center" wrapText="1"/>
    </xf>
    <xf numFmtId="41" fontId="3" fillId="0" borderId="0" xfId="0" applyNumberFormat="1" applyFont="1" applyAlignment="1">
      <alignment horizontal="center" wrapText="1"/>
    </xf>
    <xf numFmtId="41" fontId="0" fillId="0" borderId="0" xfId="0" applyNumberFormat="1"/>
    <xf numFmtId="0" fontId="0" fillId="0" borderId="0" xfId="0"/>
    <xf numFmtId="43" fontId="15" fillId="0" borderId="0" xfId="0" applyNumberFormat="1" applyFont="1" applyAlignment="1">
      <alignment horizontal="center"/>
    </xf>
    <xf numFmtId="0" fontId="0" fillId="0" borderId="0" xfId="0"/>
    <xf numFmtId="43" fontId="0" fillId="0" borderId="0" xfId="0" applyNumberFormat="1"/>
    <xf numFmtId="41" fontId="0" fillId="0" borderId="0" xfId="0" applyNumberFormat="1"/>
    <xf numFmtId="41" fontId="0" fillId="0" borderId="0" xfId="0" applyNumberFormat="1" applyAlignment="1">
      <alignment horizontal="left" indent="1"/>
    </xf>
    <xf numFmtId="41" fontId="2" fillId="0" borderId="0" xfId="0" applyNumberFormat="1" applyFont="1"/>
    <xf numFmtId="0" fontId="0" fillId="0" borderId="0" xfId="0"/>
    <xf numFmtId="8" fontId="0" fillId="0" borderId="0" xfId="0" applyNumberFormat="1"/>
    <xf numFmtId="42" fontId="2" fillId="0" borderId="20" xfId="0" applyNumberFormat="1" applyFont="1" applyBorder="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0" fontId="3" fillId="0" borderId="2" xfId="0" applyNumberFormat="1" applyFont="1" applyBorder="1" applyAlignment="1">
      <alignment horizontal="center"/>
    </xf>
    <xf numFmtId="42" fontId="2" fillId="0" borderId="3" xfId="0" applyNumberFormat="1" applyFont="1" applyBorder="1"/>
    <xf numFmtId="42" fontId="2" fillId="0" borderId="8" xfId="0" applyNumberFormat="1" applyFont="1" applyBorder="1"/>
    <xf numFmtId="42" fontId="2" fillId="0" borderId="5" xfId="0" applyNumberFormat="1" applyFont="1" applyBorder="1"/>
    <xf numFmtId="44" fontId="2" fillId="0" borderId="0" xfId="0" applyNumberFormat="1" applyFont="1"/>
    <xf numFmtId="41" fontId="2" fillId="0" borderId="0" xfId="0" applyNumberFormat="1" applyFont="1"/>
    <xf numFmtId="41" fontId="2" fillId="2" borderId="0" xfId="0" applyNumberFormat="1" applyFont="1" applyFill="1"/>
    <xf numFmtId="0" fontId="0" fillId="0" borderId="0" xfId="0"/>
    <xf numFmtId="164" fontId="0" fillId="0" borderId="0" xfId="0" applyNumberFormat="1"/>
    <xf numFmtId="0" fontId="3" fillId="0" borderId="0" xfId="0" applyNumberFormat="1" applyFont="1" applyAlignment="1">
      <alignment horizontal="center"/>
    </xf>
    <xf numFmtId="164" fontId="6" fillId="0" borderId="0" xfId="0" applyNumberFormat="1" applyFont="1" applyAlignment="1">
      <alignment horizontal="center"/>
    </xf>
    <xf numFmtId="10" fontId="0" fillId="4" borderId="18" xfId="0" applyNumberFormat="1" applyFill="1" applyBorder="1" applyAlignment="1">
      <alignment vertical="center"/>
    </xf>
    <xf numFmtId="0" fontId="3" fillId="0" borderId="0" xfId="0" applyFont="1" applyAlignment="1">
      <alignment vertical="center"/>
    </xf>
    <xf numFmtId="0" fontId="5" fillId="0" borderId="0" xfId="0" applyFont="1"/>
    <xf numFmtId="0" fontId="0" fillId="0" borderId="0" xfId="0"/>
    <xf numFmtId="0" fontId="0" fillId="0" borderId="0" xfId="0" applyAlignment="1">
      <alignment horizontal="center"/>
    </xf>
    <xf numFmtId="0" fontId="11" fillId="0" borderId="0" xfId="0" applyFont="1" applyAlignment="1">
      <alignment horizontal="left" vertical="center"/>
    </xf>
    <xf numFmtId="0" fontId="11" fillId="0" borderId="0" xfId="0" applyFont="1"/>
    <xf numFmtId="0" fontId="11" fillId="0" borderId="0" xfId="0" applyFont="1" applyAlignment="1">
      <alignment horizontal="left" vertical="center" indent="5"/>
    </xf>
    <xf numFmtId="0" fontId="11" fillId="0" borderId="0" xfId="0" applyFont="1" applyAlignment="1">
      <alignment horizontal="left" vertical="center" indent="6"/>
    </xf>
    <xf numFmtId="0" fontId="3" fillId="4" borderId="18" xfId="0" applyFont="1" applyFill="1" applyBorder="1" applyAlignment="1">
      <alignment horizontal="center"/>
    </xf>
    <xf numFmtId="0" fontId="11" fillId="0" borderId="0" xfId="0" applyFont="1" applyAlignment="1">
      <alignment horizontal="left" vertical="center" wrapText="1" indent="5"/>
    </xf>
    <xf numFmtId="0" fontId="11" fillId="0" borderId="0" xfId="0" applyFont="1" applyAlignment="1">
      <alignment horizontal="left" vertical="center" wrapText="1"/>
    </xf>
    <xf numFmtId="0" fontId="0" fillId="0" borderId="0" xfId="0" quotePrefix="1" applyAlignment="1">
      <alignment horizontal="center"/>
    </xf>
    <xf numFmtId="0" fontId="11" fillId="0" borderId="0" xfId="0" applyFont="1" applyAlignment="1">
      <alignment horizontal="left" vertical="center" indent="4"/>
    </xf>
    <xf numFmtId="0" fontId="0" fillId="0" borderId="0" xfId="0" applyAlignment="1">
      <alignment horizontal="left" vertical="top" wrapText="1"/>
    </xf>
    <xf numFmtId="0" fontId="11" fillId="0" borderId="0" xfId="0" applyFont="1" applyAlignment="1">
      <alignment horizontal="left" vertical="top" wrapText="1"/>
    </xf>
    <xf numFmtId="41" fontId="4" fillId="3" borderId="0" xfId="0" applyNumberFormat="1" applyFont="1" applyFill="1" applyAlignment="1">
      <alignment horizontal="center" vertical="center"/>
    </xf>
    <xf numFmtId="0" fontId="5" fillId="0" borderId="11" xfId="0" applyFont="1" applyBorder="1" applyAlignment="1">
      <alignment horizontal="center"/>
    </xf>
    <xf numFmtId="43" fontId="3" fillId="0" borderId="0" xfId="0" applyNumberFormat="1" applyFont="1" applyAlignment="1">
      <alignment horizontal="center"/>
    </xf>
    <xf numFmtId="44" fontId="0" fillId="4" borderId="9" xfId="1" applyFont="1" applyFill="1" applyBorder="1" applyAlignment="1">
      <alignment horizontal="center"/>
    </xf>
    <xf numFmtId="44" fontId="0" fillId="4" borderId="23" xfId="1" applyFont="1" applyFill="1" applyBorder="1" applyAlignment="1">
      <alignment horizontal="center"/>
    </xf>
    <xf numFmtId="44" fontId="0" fillId="4" borderId="10" xfId="1" applyFont="1" applyFill="1" applyBorder="1" applyAlignment="1">
      <alignment horizontal="center"/>
    </xf>
    <xf numFmtId="0" fontId="0" fillId="0" borderId="0" xfId="0" applyNumberFormat="1" applyAlignment="1">
      <alignment vertical="top" wrapText="1"/>
    </xf>
    <xf numFmtId="0" fontId="0" fillId="4" borderId="9" xfId="0" applyFill="1" applyBorder="1" applyAlignment="1">
      <alignment horizontal="center"/>
    </xf>
    <xf numFmtId="0" fontId="0" fillId="4" borderId="10" xfId="0" applyFill="1" applyBorder="1" applyAlignment="1">
      <alignment horizontal="center"/>
    </xf>
    <xf numFmtId="44" fontId="0" fillId="4" borderId="9" xfId="1" applyFont="1" applyFill="1" applyBorder="1"/>
    <xf numFmtId="44" fontId="0" fillId="4" borderId="10" xfId="1" applyFont="1" applyFill="1" applyBorder="1"/>
    <xf numFmtId="42" fontId="3" fillId="0" borderId="11" xfId="0" applyNumberFormat="1" applyFont="1" applyBorder="1" applyAlignment="1">
      <alignment horizontal="center"/>
    </xf>
    <xf numFmtId="10" fontId="0" fillId="4" borderId="9" xfId="2" applyNumberFormat="1" applyFont="1" applyFill="1" applyBorder="1"/>
    <xf numFmtId="10" fontId="0" fillId="4" borderId="10" xfId="2" applyNumberFormat="1" applyFont="1" applyFill="1" applyBorder="1"/>
    <xf numFmtId="44" fontId="0" fillId="4" borderId="9" xfId="0" applyNumberFormat="1" applyFill="1" applyBorder="1"/>
    <xf numFmtId="44" fontId="0" fillId="4" borderId="23" xfId="0" applyNumberFormat="1" applyFill="1" applyBorder="1"/>
    <xf numFmtId="44" fontId="0" fillId="4" borderId="10" xfId="0" applyNumberFormat="1" applyFill="1" applyBorder="1"/>
    <xf numFmtId="44" fontId="0" fillId="0" borderId="9" xfId="0" applyNumberFormat="1" applyBorder="1"/>
    <xf numFmtId="44" fontId="0" fillId="0" borderId="23" xfId="0" applyNumberFormat="1" applyBorder="1"/>
    <xf numFmtId="44" fontId="0" fillId="0" borderId="10" xfId="0" applyNumberFormat="1" applyBorder="1"/>
    <xf numFmtId="0" fontId="0" fillId="0" borderId="0" xfId="0" applyAlignment="1">
      <alignment horizontal="left" vertical="top" wrapText="1"/>
    </xf>
    <xf numFmtId="0" fontId="11" fillId="0" borderId="0" xfId="0" applyFont="1" applyAlignment="1">
      <alignment horizontal="left" vertical="top" wrapText="1"/>
    </xf>
    <xf numFmtId="0" fontId="14" fillId="0" borderId="0" xfId="0" applyFont="1" applyAlignment="1">
      <alignment horizontal="center"/>
    </xf>
    <xf numFmtId="0" fontId="10" fillId="0" borderId="0" xfId="0" quotePrefix="1" applyFont="1" applyAlignment="1">
      <alignment horizontal="center"/>
    </xf>
    <xf numFmtId="0" fontId="17" fillId="4" borderId="18" xfId="0" applyFont="1" applyFill="1" applyBorder="1" applyAlignment="1">
      <alignment horizontal="center"/>
    </xf>
    <xf numFmtId="0" fontId="11" fillId="0" borderId="0" xfId="0" quotePrefix="1" applyFont="1" applyAlignment="1">
      <alignment horizontal="center"/>
    </xf>
    <xf numFmtId="0" fontId="11" fillId="0" borderId="0" xfId="0" applyFont="1" applyAlignment="1">
      <alignment horizontal="center"/>
    </xf>
    <xf numFmtId="0" fontId="18" fillId="2" borderId="0" xfId="0" applyFont="1" applyFill="1" applyAlignment="1">
      <alignment horizontal="center" vertical="center"/>
    </xf>
    <xf numFmtId="0" fontId="0" fillId="0" borderId="12" xfId="0" applyBorder="1" applyAlignment="1">
      <alignment horizontal="center"/>
    </xf>
    <xf numFmtId="0" fontId="0" fillId="0" borderId="14"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5" borderId="8" xfId="0" applyFill="1" applyBorder="1" applyAlignment="1">
      <alignment horizontal="center"/>
    </xf>
    <xf numFmtId="0" fontId="0" fillId="0" borderId="6" xfId="0" applyBorder="1" applyAlignment="1">
      <alignment horizontal="center"/>
    </xf>
    <xf numFmtId="0" fontId="0" fillId="0" borderId="8" xfId="0"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69850</xdr:colOff>
      <xdr:row>0</xdr:row>
      <xdr:rowOff>107950</xdr:rowOff>
    </xdr:from>
    <xdr:to>
      <xdr:col>11</xdr:col>
      <xdr:colOff>379598</xdr:colOff>
      <xdr:row>25</xdr:row>
      <xdr:rowOff>95250</xdr:rowOff>
    </xdr:to>
    <xdr:sp macro="" textlink="">
      <xdr:nvSpPr>
        <xdr:cNvPr id="2" name="TextBox 1"/>
        <xdr:cNvSpPr txBox="1"/>
      </xdr:nvSpPr>
      <xdr:spPr>
        <a:xfrm>
          <a:off x="69850" y="107950"/>
          <a:ext cx="7815448" cy="48164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effectLst/>
              <a:latin typeface="+mn-lt"/>
              <a:ea typeface="+mn-ea"/>
              <a:cs typeface="+mn-cs"/>
            </a:rPr>
            <a:t>The Supreme Shoe Company</a:t>
          </a:r>
          <a:r>
            <a:rPr lang="en-US" sz="1100" baseline="0">
              <a:solidFill>
                <a:schemeClr val="dk1"/>
              </a:solidFill>
              <a:effectLst/>
              <a:latin typeface="+mn-lt"/>
              <a:ea typeface="+mn-ea"/>
              <a:cs typeface="+mn-cs"/>
            </a:rPr>
            <a:t> is considering the purchase of a new, fully-automated machine to replace a manually operated one. The machine being replaced, now 2 years old, originally had an expected life of 6 years, is being depreciated as a  7-year MACRS asset from its purchase price of $175,000. It can be sold now for $120,000. </a:t>
          </a:r>
          <a:r>
            <a:rPr lang="en-US" sz="1100" b="0" baseline="0">
              <a:solidFill>
                <a:schemeClr val="dk1"/>
              </a:solidFill>
              <a:effectLst/>
              <a:latin typeface="+mn-lt"/>
              <a:ea typeface="+mn-ea"/>
              <a:cs typeface="+mn-cs"/>
            </a:rPr>
            <a:t>If the old machine is used for 4 more years instead of being replaced now, it is expected to have  an $40,000 before-tax residual value at that time.</a:t>
          </a:r>
        </a:p>
        <a:p>
          <a:endParaRPr lang="en-US">
            <a:effectLst/>
          </a:endParaRPr>
        </a:p>
        <a:p>
          <a:r>
            <a:rPr lang="en-US" sz="1100" baseline="0">
              <a:solidFill>
                <a:schemeClr val="dk1"/>
              </a:solidFill>
              <a:effectLst/>
              <a:latin typeface="+mn-lt"/>
              <a:ea typeface="+mn-ea"/>
              <a:cs typeface="+mn-cs"/>
            </a:rPr>
            <a:t>The annual costs of maintenance and defects on the old machine are $24,000 and $42,500 respectively. The replacement machine being considered has a purchase price of </a:t>
          </a:r>
          <a:r>
            <a:rPr lang="en-US" sz="1100" b="0" baseline="0">
              <a:solidFill>
                <a:schemeClr val="dk1"/>
              </a:solidFill>
              <a:effectLst/>
              <a:latin typeface="+mn-lt"/>
              <a:ea typeface="+mn-ea"/>
              <a:cs typeface="+mn-cs"/>
            </a:rPr>
            <a:t>$250,000 </a:t>
          </a:r>
          <a:r>
            <a:rPr lang="en-US" sz="1100" baseline="0">
              <a:solidFill>
                <a:schemeClr val="dk1"/>
              </a:solidFill>
              <a:effectLst/>
              <a:latin typeface="+mn-lt"/>
              <a:ea typeface="+mn-ea"/>
              <a:cs typeface="+mn-cs"/>
            </a:rPr>
            <a:t>and an expected salvage value of $45,000 at the end of its 4-year life. There will also be shipping and installation expenses of $25,000.  The company expects that annual maintenance costs on the new machine will be $13,500 while defects will cost $24,500. The new machine will also result in additional productive capacity so sales will increase by $40,000 per year due to increased output. </a:t>
          </a:r>
          <a:r>
            <a:rPr lang="en-US" sz="1100" b="0" baseline="0">
              <a:solidFill>
                <a:schemeClr val="dk1"/>
              </a:solidFill>
              <a:effectLst/>
              <a:latin typeface="+mn-lt"/>
              <a:ea typeface="+mn-ea"/>
              <a:cs typeface="+mn-cs"/>
            </a:rPr>
            <a:t>The new machine will be depreciated as a 7-year MACRS-class asset. </a:t>
          </a:r>
        </a:p>
        <a:p>
          <a:endParaRPr lang="en-US">
            <a:effectLst/>
          </a:endParaRPr>
        </a:p>
        <a:p>
          <a:r>
            <a:rPr lang="en-US" sz="1100" b="0" baseline="0">
              <a:solidFill>
                <a:schemeClr val="dk1"/>
              </a:solidFill>
              <a:effectLst/>
              <a:latin typeface="+mn-lt"/>
              <a:ea typeface="+mn-ea"/>
              <a:cs typeface="+mn-cs"/>
            </a:rPr>
            <a:t>The current machine requires a constant investment in net working capital of $25,000. The new machine will require a constant investment of $15,000. It is assumed that all of this investment could be recovered at the end of either project's life.</a:t>
          </a:r>
        </a:p>
        <a:p>
          <a:endParaRPr lang="en-US">
            <a:effectLst/>
          </a:endParaRPr>
        </a:p>
        <a:p>
          <a:r>
            <a:rPr lang="en-US" sz="1100" baseline="0">
              <a:solidFill>
                <a:schemeClr val="dk1"/>
              </a:solidFill>
              <a:effectLst/>
              <a:latin typeface="+mn-lt"/>
              <a:ea typeface="+mn-ea"/>
              <a:cs typeface="+mn-cs"/>
            </a:rPr>
            <a:t>Before considering this project, the company undertook an engineering analysis of current facilities to determine if other changes would be necessitated by the purchase of the machine. The study cost the company $125,000 and determined that existing facilities could support this new machine with no other changes. In order to purchase the new machine, the company would have to take on new debt of $180,000 at 10% interest, resulting in increased interest expense of $18,000 per year. The required rate of return for this project is 9% and the company's marginal tax rate is 34%. </a:t>
          </a:r>
        </a:p>
        <a:p>
          <a:endParaRPr lang="en-US">
            <a:effectLst/>
          </a:endParaRPr>
        </a:p>
        <a:p>
          <a:r>
            <a:rPr lang="en-US" sz="1100" baseline="0">
              <a:solidFill>
                <a:schemeClr val="dk1"/>
              </a:solidFill>
              <a:effectLst/>
              <a:latin typeface="+mn-lt"/>
              <a:ea typeface="+mn-ea"/>
              <a:cs typeface="+mn-cs"/>
            </a:rPr>
            <a:t>Use the space below to compute the initial outlay, the annual cash flows, and the terminal cash flows for this project. </a:t>
          </a:r>
          <a:r>
            <a:rPr lang="en-US" sz="1100" b="1" baseline="0">
              <a:solidFill>
                <a:schemeClr val="dk1"/>
              </a:solidFill>
              <a:effectLst/>
              <a:latin typeface="+mn-lt"/>
              <a:ea typeface="+mn-ea"/>
              <a:cs typeface="+mn-cs"/>
            </a:rPr>
            <a:t>The only inputs that need to be linked to your computations are the ones shown.  All other numbers can be entered straight into your formulas but all calculations need to done in the formulas. </a:t>
          </a:r>
          <a:r>
            <a:rPr lang="en-US" sz="1100" baseline="0">
              <a:solidFill>
                <a:schemeClr val="dk1"/>
              </a:solidFill>
              <a:effectLst/>
              <a:latin typeface="+mn-lt"/>
              <a:ea typeface="+mn-ea"/>
              <a:cs typeface="+mn-cs"/>
            </a:rPr>
            <a:t>The MACRS depreciation percentages are in the table to the right. </a:t>
          </a:r>
          <a:r>
            <a:rPr lang="en-US" sz="1100" b="1" baseline="0">
              <a:solidFill>
                <a:schemeClr val="dk1"/>
              </a:solidFill>
              <a:effectLst/>
              <a:latin typeface="+mn-lt"/>
              <a:ea typeface="+mn-ea"/>
              <a:cs typeface="+mn-cs"/>
            </a:rPr>
            <a:t>You do not need to do any lookup functions, and the model only needs to work for this time period and for this depreciation type. </a:t>
          </a:r>
          <a:r>
            <a:rPr lang="en-US" sz="1100" baseline="0">
              <a:solidFill>
                <a:schemeClr val="dk1"/>
              </a:solidFill>
              <a:effectLst/>
              <a:latin typeface="+mn-lt"/>
              <a:ea typeface="+mn-ea"/>
              <a:cs typeface="+mn-cs"/>
            </a:rPr>
            <a:t>Show all computations. Label all entries appropriately.  </a:t>
          </a:r>
          <a:r>
            <a:rPr lang="en-US" sz="1100" b="1" baseline="0">
              <a:solidFill>
                <a:schemeClr val="dk1"/>
              </a:solidFill>
              <a:effectLst/>
              <a:latin typeface="+mn-lt"/>
              <a:ea typeface="+mn-ea"/>
              <a:cs typeface="+mn-cs"/>
            </a:rPr>
            <a:t>THE NUMBER RESULTS ARE WHAT IS IMPORTANT, NOT THE FORMATTING. YOU CAN SET THIS UP ANY WAY THAT YOU WANT AS LONG AS THE 5 TOTAL CASH FLOWS GET COMPUTED CORRECTLY AND THEY ADJUST CORRECTLY TO THE INPUTS SHOWN.</a:t>
          </a:r>
          <a:endParaRPr lang="en-US">
            <a:effectLst/>
          </a:endParaRPr>
        </a:p>
        <a:p>
          <a:endParaRPr lang="en-US" sz="1100" baseline="0"/>
        </a:p>
        <a:p>
          <a:endParaRPr lang="en-US" sz="1100" baseline="0"/>
        </a:p>
        <a:p>
          <a:endParaRPr lang="en-US" sz="1100"/>
        </a:p>
      </xdr:txBody>
    </xdr:sp>
    <xdr:clientData/>
  </xdr:twoCellAnchor>
  <xdr:twoCellAnchor>
    <xdr:from>
      <xdr:col>10</xdr:col>
      <xdr:colOff>685800</xdr:colOff>
      <xdr:row>32</xdr:row>
      <xdr:rowOff>57150</xdr:rowOff>
    </xdr:from>
    <xdr:to>
      <xdr:col>13</xdr:col>
      <xdr:colOff>666750</xdr:colOff>
      <xdr:row>38</xdr:row>
      <xdr:rowOff>152400</xdr:rowOff>
    </xdr:to>
    <xdr:sp macro="" textlink="">
      <xdr:nvSpPr>
        <xdr:cNvPr id="3" name="Rectangle 2"/>
        <xdr:cNvSpPr/>
      </xdr:nvSpPr>
      <xdr:spPr>
        <a:xfrm>
          <a:off x="7400925" y="6296025"/>
          <a:ext cx="2247900" cy="1314450"/>
        </a:xfrm>
        <a:prstGeom prst="rect">
          <a:avLst/>
        </a:prstGeom>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en-US" sz="1100"/>
            <a:t>Your formulas</a:t>
          </a:r>
          <a:r>
            <a:rPr lang="en-US" sz="1100" baseline="0"/>
            <a:t> need to work for any changes in the listed inputs, but all other values, including depreciation percentages, can be hard-coded. The depreciation types will not change. </a:t>
          </a:r>
          <a:endParaRPr lang="en-US" sz="1100"/>
        </a:p>
      </xdr:txBody>
    </xdr:sp>
    <xdr:clientData/>
  </xdr:twoCellAnchor>
  <xdr:twoCellAnchor>
    <xdr:from>
      <xdr:col>11</xdr:col>
      <xdr:colOff>619124</xdr:colOff>
      <xdr:row>0</xdr:row>
      <xdr:rowOff>152400</xdr:rowOff>
    </xdr:from>
    <xdr:to>
      <xdr:col>17</xdr:col>
      <xdr:colOff>76200</xdr:colOff>
      <xdr:row>6</xdr:row>
      <xdr:rowOff>114300</xdr:rowOff>
    </xdr:to>
    <xdr:sp macro="" textlink="">
      <xdr:nvSpPr>
        <xdr:cNvPr id="4" name="Rectangle 3"/>
        <xdr:cNvSpPr/>
      </xdr:nvSpPr>
      <xdr:spPr>
        <a:xfrm>
          <a:off x="8124824" y="152400"/>
          <a:ext cx="3457576" cy="1104900"/>
        </a:xfrm>
        <a:prstGeom prst="rect">
          <a:avLst/>
        </a:prstGeom>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en-US" sz="1800" b="1"/>
            <a:t>Note</a:t>
          </a:r>
          <a:r>
            <a:rPr lang="en-US" sz="1800" b="1" baseline="0"/>
            <a:t> that the machines are being depreciated as 7-year MACRS assets</a:t>
          </a:r>
          <a:endParaRPr lang="en-US" sz="1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69850</xdr:colOff>
      <xdr:row>2</xdr:row>
      <xdr:rowOff>171450</xdr:rowOff>
    </xdr:from>
    <xdr:to>
      <xdr:col>7</xdr:col>
      <xdr:colOff>261257</xdr:colOff>
      <xdr:row>17</xdr:row>
      <xdr:rowOff>158750</xdr:rowOff>
    </xdr:to>
    <xdr:sp macro="" textlink="">
      <xdr:nvSpPr>
        <xdr:cNvPr id="4" name="TextBox 3"/>
        <xdr:cNvSpPr txBox="1"/>
      </xdr:nvSpPr>
      <xdr:spPr>
        <a:xfrm>
          <a:off x="679450" y="654050"/>
          <a:ext cx="6700157" cy="2819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MACRS depreciation rates are given</a:t>
          </a:r>
          <a:r>
            <a:rPr lang="en-US" sz="1100" baseline="0"/>
            <a:t> in the table to the right.</a:t>
          </a:r>
        </a:p>
        <a:p>
          <a:endParaRPr lang="en-US" sz="1100" baseline="0"/>
        </a:p>
        <a:p>
          <a:r>
            <a:rPr lang="en-US" sz="1100" baseline="0">
              <a:solidFill>
                <a:schemeClr val="dk1"/>
              </a:solidFill>
              <a:effectLst/>
              <a:latin typeface="+mn-lt"/>
              <a:ea typeface="+mn-ea"/>
              <a:cs typeface="+mn-cs"/>
            </a:rPr>
            <a:t>The inputs below give information for two assets, one being used now and one that could be purchased to replace it. The numbers in red are inputs for the original purchase prices of the assets, the number of years the current asset has been owned so far (can be 1 to 5), and the expected before-tax salvage values for the assets in 3 years, which is the expected end of the project. If the current asset is not replaced, it will be used for 3 more years. If it is replaced, the new asset will be used for 3 years. Both assets are 5-year MACRS assets and the marginal tax rate is 34%.</a:t>
          </a:r>
        </a:p>
        <a:p>
          <a:endParaRPr lang="en-US">
            <a:effectLst/>
          </a:endParaRPr>
        </a:p>
        <a:p>
          <a:r>
            <a:rPr lang="en-US" sz="1100" baseline="0">
              <a:solidFill>
                <a:schemeClr val="dk1"/>
              </a:solidFill>
              <a:effectLst/>
              <a:latin typeface="+mn-lt"/>
              <a:ea typeface="+mn-ea"/>
              <a:cs typeface="+mn-cs"/>
            </a:rPr>
            <a:t>Create whatever formulas and computations are necessary to compute the change in after-tax salvage value that would be used in a capital budget for the 3rd (last) year of this project, using the inputs that are provided. Your computation should be correct for any reasonable values of those inputs, but any other numbers can be hard-coded in your computations (depreciation rates for 5-year MACRS, tax rate, etc.). Your answer should have the correct sign for whether it represents a net cash advantage (positive sign) or a net cash disadvantage (negative sign) for the replacement decision.</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463550</xdr:colOff>
      <xdr:row>0</xdr:row>
      <xdr:rowOff>152400</xdr:rowOff>
    </xdr:from>
    <xdr:to>
      <xdr:col>8</xdr:col>
      <xdr:colOff>463550</xdr:colOff>
      <xdr:row>11</xdr:row>
      <xdr:rowOff>101600</xdr:rowOff>
    </xdr:to>
    <xdr:sp macro="" textlink="">
      <xdr:nvSpPr>
        <xdr:cNvPr id="2" name="TextBox 1"/>
        <xdr:cNvSpPr txBox="1"/>
      </xdr:nvSpPr>
      <xdr:spPr>
        <a:xfrm>
          <a:off x="3632200" y="152400"/>
          <a:ext cx="3048000" cy="2127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In the yellow cell below,</a:t>
          </a:r>
          <a:r>
            <a:rPr lang="en-US" sz="1100" baseline="0"/>
            <a:t> create a formula that creates a sentence that looks like the example below it. The numbers for NPV and the discount rate must change to be correct for any cash flows that are entered in cells C5:C10 and the last word in the sentence must change to be either ACCEPTED or REJECTED depending on whether the NPV is positive or negative. You can create any intermediate formulas that you need to compute the results that are used in the sentence.</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311150</xdr:colOff>
      <xdr:row>9</xdr:row>
      <xdr:rowOff>168275</xdr:rowOff>
    </xdr:from>
    <xdr:ext cx="3473450" cy="2284977"/>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00" y="2273300"/>
          <a:ext cx="3473450" cy="2284977"/>
        </a:xfrm>
        <a:prstGeom prst="rect">
          <a:avLst/>
        </a:prstGeom>
        <a:solidFill>
          <a:schemeClr val="bg1"/>
        </a:solid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1"/>
  <sheetViews>
    <sheetView tabSelected="1" zoomScale="145" zoomScaleNormal="145" workbookViewId="0"/>
  </sheetViews>
  <sheetFormatPr defaultRowHeight="15" x14ac:dyDescent="0.25"/>
  <cols>
    <col min="1" max="1" width="4" customWidth="1"/>
  </cols>
  <sheetData>
    <row r="1" spans="2:2" ht="14.45" x14ac:dyDescent="0.35">
      <c r="B1" s="60"/>
    </row>
    <row r="2" spans="2:2" ht="18.600000000000001" x14ac:dyDescent="0.45">
      <c r="B2" s="61" t="s">
        <v>47</v>
      </c>
    </row>
    <row r="3" spans="2:2" ht="18.600000000000001" x14ac:dyDescent="0.45">
      <c r="B3" s="61" t="s">
        <v>48</v>
      </c>
    </row>
    <row r="4" spans="2:2" ht="18.600000000000001" x14ac:dyDescent="0.45">
      <c r="B4" s="61" t="s">
        <v>49</v>
      </c>
    </row>
    <row r="5" spans="2:2" ht="3.95" customHeight="1" x14ac:dyDescent="0.45">
      <c r="B5" s="61"/>
    </row>
    <row r="6" spans="2:2" ht="18.600000000000001" x14ac:dyDescent="0.45">
      <c r="B6" s="61" t="s">
        <v>50</v>
      </c>
    </row>
    <row r="7" spans="2:2" ht="18.600000000000001" x14ac:dyDescent="0.45">
      <c r="B7" s="61" t="s">
        <v>68</v>
      </c>
    </row>
    <row r="8" spans="2:2" ht="8.1" customHeight="1" x14ac:dyDescent="0.45">
      <c r="B8" s="61"/>
    </row>
    <row r="9" spans="2:2" ht="24.6" customHeight="1" x14ac:dyDescent="0.45">
      <c r="B9" s="64" t="s">
        <v>75</v>
      </c>
    </row>
    <row r="10" spans="2:2" ht="24.6" customHeight="1" x14ac:dyDescent="0.45">
      <c r="B10" s="61" t="s">
        <v>69</v>
      </c>
    </row>
    <row r="11" spans="2:2" ht="24" customHeight="1" x14ac:dyDescent="0.45">
      <c r="B11" s="64" t="s">
        <v>51</v>
      </c>
    </row>
    <row r="12" spans="2:2" ht="18.600000000000001" x14ac:dyDescent="0.45">
      <c r="B12" s="64" t="s">
        <v>52</v>
      </c>
    </row>
    <row r="13" spans="2:2" ht="6.6" customHeight="1" x14ac:dyDescent="0.45">
      <c r="B13" s="64"/>
    </row>
    <row r="14" spans="2:2" ht="18.600000000000001" x14ac:dyDescent="0.45">
      <c r="B14" s="64" t="s">
        <v>149</v>
      </c>
    </row>
    <row r="15" spans="2:2" ht="9" customHeight="1" x14ac:dyDescent="0.35">
      <c r="B15" s="60"/>
    </row>
    <row r="16" spans="2:2" ht="18.75" x14ac:dyDescent="0.3">
      <c r="B16" s="61" t="s">
        <v>181</v>
      </c>
    </row>
    <row r="17" spans="2:2" ht="21" x14ac:dyDescent="0.5">
      <c r="B17" s="62" t="s">
        <v>76</v>
      </c>
    </row>
    <row r="18" spans="2:2" ht="8.1" customHeight="1" x14ac:dyDescent="0.5">
      <c r="B18" s="62"/>
    </row>
    <row r="19" spans="2:2" ht="21" x14ac:dyDescent="0.5">
      <c r="B19" s="62" t="s">
        <v>77</v>
      </c>
    </row>
    <row r="20" spans="2:2" ht="21" x14ac:dyDescent="0.5">
      <c r="B20" s="62" t="s">
        <v>78</v>
      </c>
    </row>
    <row r="21" spans="2:2" ht="21" x14ac:dyDescent="0.5">
      <c r="B21" s="62" t="s">
        <v>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J114"/>
  <sheetViews>
    <sheetView zoomScale="145" zoomScaleNormal="145" workbookViewId="0"/>
  </sheetViews>
  <sheetFormatPr defaultRowHeight="15" x14ac:dyDescent="0.25"/>
  <cols>
    <col min="1" max="1" width="4.42578125" customWidth="1"/>
    <col min="2" max="2" width="11.5703125" customWidth="1"/>
    <col min="4" max="4" width="10.42578125" customWidth="1"/>
    <col min="5" max="5" width="10.7109375" bestFit="1" customWidth="1"/>
    <col min="6" max="6" width="10.85546875" customWidth="1"/>
    <col min="8" max="8" width="10.7109375" customWidth="1"/>
    <col min="9" max="11" width="11.85546875" customWidth="1"/>
    <col min="12" max="12" width="11.42578125" customWidth="1"/>
    <col min="13" max="13" width="10.7109375" bestFit="1" customWidth="1"/>
    <col min="14" max="14" width="10.42578125" bestFit="1" customWidth="1"/>
  </cols>
  <sheetData>
    <row r="8" spans="5:17" ht="19.5" thickBot="1" x14ac:dyDescent="0.35">
      <c r="M8" s="131" t="s">
        <v>0</v>
      </c>
      <c r="N8" s="131"/>
      <c r="O8" s="131"/>
      <c r="P8" s="131"/>
      <c r="Q8" s="131"/>
    </row>
    <row r="9" spans="5:17" thickBot="1" x14ac:dyDescent="0.4">
      <c r="M9" s="14" t="s">
        <v>1</v>
      </c>
      <c r="N9" s="15" t="s">
        <v>2</v>
      </c>
      <c r="O9" s="15" t="s">
        <v>3</v>
      </c>
      <c r="P9" s="15" t="s">
        <v>4</v>
      </c>
      <c r="Q9" s="16" t="s">
        <v>5</v>
      </c>
    </row>
    <row r="10" spans="5:17" ht="14.45" x14ac:dyDescent="0.35">
      <c r="M10" s="11">
        <v>1</v>
      </c>
      <c r="N10" s="12">
        <v>0.33329999999999999</v>
      </c>
      <c r="O10" s="12">
        <v>0.2</v>
      </c>
      <c r="P10" s="12">
        <v>0.1429</v>
      </c>
      <c r="Q10" s="13">
        <v>0.1</v>
      </c>
    </row>
    <row r="11" spans="5:17" ht="14.45" x14ac:dyDescent="0.35">
      <c r="E11" s="1"/>
      <c r="M11" s="7">
        <v>2</v>
      </c>
      <c r="N11" s="6">
        <v>0.44450000000000001</v>
      </c>
      <c r="O11" s="6">
        <v>0.32</v>
      </c>
      <c r="P11" s="6">
        <v>0.24490000000000001</v>
      </c>
      <c r="Q11" s="8">
        <v>0.18</v>
      </c>
    </row>
    <row r="12" spans="5:17" ht="14.45" x14ac:dyDescent="0.35">
      <c r="E12" s="1"/>
      <c r="M12" s="7">
        <v>3</v>
      </c>
      <c r="N12" s="6">
        <v>0.14810000000000001</v>
      </c>
      <c r="O12" s="6">
        <v>0.192</v>
      </c>
      <c r="P12" s="6">
        <v>0.1749</v>
      </c>
      <c r="Q12" s="8">
        <v>0.14399999999999999</v>
      </c>
    </row>
    <row r="13" spans="5:17" ht="14.45" x14ac:dyDescent="0.35">
      <c r="E13" s="1"/>
      <c r="M13" s="7">
        <v>4</v>
      </c>
      <c r="N13" s="6">
        <v>7.4099999999999999E-2</v>
      </c>
      <c r="O13" s="6">
        <v>0.1152</v>
      </c>
      <c r="P13" s="6">
        <v>0.1249</v>
      </c>
      <c r="Q13" s="8">
        <v>0.1152</v>
      </c>
    </row>
    <row r="14" spans="5:17" ht="14.45" x14ac:dyDescent="0.35">
      <c r="E14" s="1"/>
      <c r="M14" s="7">
        <v>5</v>
      </c>
      <c r="N14" s="17"/>
      <c r="O14" s="6">
        <v>0.1152</v>
      </c>
      <c r="P14" s="6">
        <v>8.9300000000000004E-2</v>
      </c>
      <c r="Q14" s="8">
        <v>9.2200000000000004E-2</v>
      </c>
    </row>
    <row r="15" spans="5:17" ht="14.45" x14ac:dyDescent="0.35">
      <c r="M15" s="7">
        <v>6</v>
      </c>
      <c r="N15" s="17"/>
      <c r="O15" s="6">
        <v>5.7599999999999998E-2</v>
      </c>
      <c r="P15" s="6">
        <v>8.9200000000000002E-2</v>
      </c>
      <c r="Q15" s="8">
        <v>7.3700000000000002E-2</v>
      </c>
    </row>
    <row r="16" spans="5:17" ht="14.45" x14ac:dyDescent="0.35">
      <c r="M16" s="7">
        <v>7</v>
      </c>
      <c r="N16" s="17"/>
      <c r="O16" s="17"/>
      <c r="P16" s="6">
        <v>8.9300000000000004E-2</v>
      </c>
      <c r="Q16" s="8">
        <v>6.5500000000000003E-2</v>
      </c>
    </row>
    <row r="17" spans="1:36" ht="14.45" x14ac:dyDescent="0.35">
      <c r="A17" s="1"/>
      <c r="B17" s="1"/>
      <c r="C17" s="1"/>
      <c r="D17" s="1"/>
      <c r="E17" s="1"/>
      <c r="F17" s="1"/>
      <c r="G17" s="1"/>
      <c r="H17" s="1"/>
      <c r="I17" s="1"/>
      <c r="J17" s="1"/>
      <c r="K17" s="1"/>
      <c r="L17" s="1"/>
      <c r="M17" s="7">
        <v>8</v>
      </c>
      <c r="N17" s="17"/>
      <c r="O17" s="17"/>
      <c r="P17" s="6">
        <v>4.4600000000000001E-2</v>
      </c>
      <c r="Q17" s="8">
        <v>6.5500000000000003E-2</v>
      </c>
      <c r="R17" s="1"/>
      <c r="S17" s="1"/>
      <c r="T17" s="1"/>
      <c r="U17" s="1"/>
      <c r="V17" s="1"/>
      <c r="W17" s="1"/>
      <c r="X17" s="1"/>
      <c r="Y17" s="1"/>
      <c r="Z17" s="1"/>
      <c r="AA17" s="1"/>
      <c r="AB17" s="1"/>
      <c r="AC17" s="1"/>
      <c r="AD17" s="1"/>
      <c r="AE17" s="1"/>
      <c r="AF17" s="1"/>
      <c r="AG17" s="1"/>
      <c r="AH17" s="1"/>
      <c r="AI17" s="1"/>
      <c r="AJ17" s="1"/>
    </row>
    <row r="18" spans="1:36" ht="14.45" x14ac:dyDescent="0.35">
      <c r="A18" s="1"/>
      <c r="B18" s="1"/>
      <c r="C18" s="1"/>
      <c r="D18" s="1"/>
      <c r="E18" s="1"/>
      <c r="F18" s="1"/>
      <c r="G18" s="1"/>
      <c r="H18" s="1"/>
      <c r="I18" s="1"/>
      <c r="J18" s="1"/>
      <c r="K18" s="1"/>
      <c r="L18" s="1"/>
      <c r="M18" s="7">
        <v>9</v>
      </c>
      <c r="N18" s="17"/>
      <c r="O18" s="17"/>
      <c r="P18" s="17"/>
      <c r="Q18" s="8">
        <v>6.5600000000000006E-2</v>
      </c>
      <c r="R18" s="1"/>
      <c r="S18" s="1"/>
      <c r="T18" s="1"/>
      <c r="U18" s="1"/>
      <c r="V18" s="1"/>
      <c r="W18" s="1"/>
      <c r="X18" s="1"/>
      <c r="Y18" s="1"/>
      <c r="Z18" s="1"/>
      <c r="AA18" s="1"/>
      <c r="AB18" s="1"/>
      <c r="AC18" s="1"/>
      <c r="AD18" s="1"/>
      <c r="AE18" s="1"/>
      <c r="AF18" s="1"/>
      <c r="AG18" s="1"/>
      <c r="AH18" s="1"/>
      <c r="AI18" s="1"/>
      <c r="AJ18" s="1"/>
    </row>
    <row r="19" spans="1:36" ht="14.45" x14ac:dyDescent="0.35">
      <c r="A19" s="1"/>
      <c r="B19" s="1"/>
      <c r="C19" s="1"/>
      <c r="D19" s="1"/>
      <c r="E19" s="1"/>
      <c r="F19" s="1"/>
      <c r="G19" s="1"/>
      <c r="H19" s="1"/>
      <c r="I19" s="1"/>
      <c r="J19" s="1"/>
      <c r="K19" s="1"/>
      <c r="L19" s="1"/>
      <c r="M19" s="7">
        <v>10</v>
      </c>
      <c r="N19" s="17"/>
      <c r="O19" s="17"/>
      <c r="P19" s="17"/>
      <c r="Q19" s="8">
        <v>6.5500000000000003E-2</v>
      </c>
      <c r="R19" s="1"/>
      <c r="S19" s="1"/>
      <c r="T19" s="1"/>
      <c r="U19" s="1"/>
      <c r="V19" s="1"/>
      <c r="W19" s="1"/>
      <c r="X19" s="1"/>
      <c r="Y19" s="1"/>
      <c r="Z19" s="1"/>
      <c r="AA19" s="1"/>
      <c r="AB19" s="1"/>
      <c r="AC19" s="1"/>
      <c r="AD19" s="1"/>
      <c r="AE19" s="1"/>
      <c r="AF19" s="1"/>
      <c r="AG19" s="1"/>
      <c r="AH19" s="1"/>
      <c r="AI19" s="1"/>
      <c r="AJ19" s="1"/>
    </row>
    <row r="20" spans="1:36" thickBot="1" x14ac:dyDescent="0.4">
      <c r="A20" s="1"/>
      <c r="B20" s="1"/>
      <c r="C20" s="1"/>
      <c r="D20" s="1"/>
      <c r="E20" s="1"/>
      <c r="F20" s="1"/>
      <c r="G20" s="1"/>
      <c r="H20" s="1"/>
      <c r="I20" s="1"/>
      <c r="J20" s="1"/>
      <c r="K20" s="1"/>
      <c r="L20" s="1"/>
      <c r="M20" s="9">
        <v>11</v>
      </c>
      <c r="N20" s="18"/>
      <c r="O20" s="18"/>
      <c r="P20" s="18"/>
      <c r="Q20" s="10">
        <v>3.2800000000000003E-2</v>
      </c>
      <c r="R20" s="1"/>
      <c r="S20" s="1"/>
      <c r="T20" s="1"/>
      <c r="U20" s="1"/>
      <c r="V20" s="1"/>
      <c r="W20" s="1"/>
      <c r="X20" s="1"/>
      <c r="Y20" s="1"/>
      <c r="Z20" s="1"/>
      <c r="AA20" s="1"/>
      <c r="AB20" s="1"/>
      <c r="AC20" s="1"/>
      <c r="AD20" s="1"/>
      <c r="AE20" s="1"/>
      <c r="AF20" s="1"/>
      <c r="AG20" s="1"/>
      <c r="AH20" s="1"/>
      <c r="AI20" s="1"/>
      <c r="AJ20" s="1"/>
    </row>
    <row r="21" spans="1:36" ht="24.6" customHeight="1" x14ac:dyDescent="0.35"/>
    <row r="22" spans="1:36" ht="24.6" customHeight="1" x14ac:dyDescent="0.35"/>
    <row r="23" spans="1:36" ht="24.6" customHeight="1" x14ac:dyDescent="0.35"/>
    <row r="24" spans="1:36" ht="6" customHeight="1" x14ac:dyDescent="0.35"/>
    <row r="25" spans="1:36" ht="6" customHeight="1" x14ac:dyDescent="0.35"/>
    <row r="27" spans="1:36" ht="21" x14ac:dyDescent="0.25">
      <c r="A27" s="2"/>
      <c r="B27" s="130" t="s">
        <v>6</v>
      </c>
      <c r="C27" s="130"/>
      <c r="D27" s="130"/>
      <c r="E27" s="130"/>
      <c r="F27" s="130"/>
      <c r="G27" s="130"/>
      <c r="H27" s="130"/>
      <c r="I27" s="130"/>
      <c r="J27" s="130"/>
      <c r="K27" s="130"/>
      <c r="L27" s="130"/>
      <c r="M27" s="2"/>
      <c r="N27" s="2"/>
      <c r="O27" s="2"/>
      <c r="P27" s="2"/>
      <c r="Q27" s="2"/>
      <c r="R27" s="2"/>
      <c r="S27" s="2"/>
      <c r="T27" s="2"/>
      <c r="U27" s="2"/>
      <c r="V27" s="2"/>
      <c r="W27" s="2"/>
      <c r="X27" s="2"/>
      <c r="Y27" s="2"/>
      <c r="Z27" s="2"/>
      <c r="AA27" s="2"/>
      <c r="AB27" s="2"/>
      <c r="AC27" s="2"/>
      <c r="AD27" s="2"/>
      <c r="AE27" s="2"/>
      <c r="AF27" s="2"/>
      <c r="AG27" s="2"/>
      <c r="AH27" s="2"/>
      <c r="AI27" s="2"/>
      <c r="AJ27" s="2"/>
    </row>
    <row r="28" spans="1:36"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row>
    <row r="29" spans="1:36" x14ac:dyDescent="0.25">
      <c r="A29" s="2"/>
      <c r="B29" s="4" t="s">
        <v>7</v>
      </c>
      <c r="C29" s="4"/>
      <c r="D29" s="4"/>
      <c r="E29" s="4"/>
      <c r="F29" s="4" t="s">
        <v>8</v>
      </c>
      <c r="G29" s="4"/>
      <c r="H29" s="20"/>
      <c r="I29" s="4"/>
      <c r="J29" s="4" t="s">
        <v>9</v>
      </c>
      <c r="K29" s="1"/>
      <c r="L29" s="1"/>
      <c r="M29" s="2"/>
      <c r="N29" s="2"/>
      <c r="O29" s="2"/>
      <c r="P29" s="2"/>
      <c r="Q29" s="2"/>
      <c r="R29" s="2"/>
      <c r="S29" s="2"/>
      <c r="T29" s="2"/>
      <c r="U29" s="2"/>
      <c r="V29" s="2"/>
      <c r="W29" s="2"/>
      <c r="X29" s="2"/>
      <c r="Y29" s="2"/>
      <c r="Z29" s="2"/>
      <c r="AA29" s="2"/>
      <c r="AB29" s="2"/>
      <c r="AC29" s="2"/>
      <c r="AD29" s="2"/>
      <c r="AE29" s="2"/>
      <c r="AF29" s="2"/>
      <c r="AG29" s="2"/>
      <c r="AH29" s="2"/>
      <c r="AI29" s="2"/>
      <c r="AJ29" s="2"/>
    </row>
    <row r="30" spans="1:36" x14ac:dyDescent="0.25">
      <c r="A30" s="2"/>
      <c r="B30" s="96" t="s">
        <v>10</v>
      </c>
      <c r="C30" s="93"/>
      <c r="D30" s="93"/>
      <c r="E30" s="108">
        <v>175000</v>
      </c>
      <c r="F30" s="96" t="s">
        <v>10</v>
      </c>
      <c r="G30" s="93"/>
      <c r="H30" s="93"/>
      <c r="I30" s="108">
        <v>250000</v>
      </c>
      <c r="J30" s="5" t="s">
        <v>11</v>
      </c>
      <c r="K30" s="1"/>
      <c r="L30" s="19">
        <v>0.34</v>
      </c>
      <c r="M30" s="2"/>
      <c r="N30" s="2"/>
      <c r="O30" s="2"/>
      <c r="P30" s="2"/>
      <c r="Q30" s="2"/>
      <c r="R30" s="2"/>
      <c r="S30" s="2"/>
      <c r="T30" s="2"/>
      <c r="U30" s="2"/>
      <c r="V30" s="2"/>
      <c r="W30" s="2"/>
      <c r="X30" s="2"/>
      <c r="Y30" s="2"/>
      <c r="Z30" s="2"/>
      <c r="AA30" s="2"/>
      <c r="AB30" s="2"/>
      <c r="AC30" s="2"/>
      <c r="AD30" s="2"/>
      <c r="AE30" s="2"/>
      <c r="AF30" s="2"/>
      <c r="AG30" s="2"/>
      <c r="AH30" s="2"/>
      <c r="AI30" s="2"/>
      <c r="AJ30" s="2"/>
    </row>
    <row r="31" spans="1:36" x14ac:dyDescent="0.25">
      <c r="A31" s="2"/>
      <c r="B31" s="96" t="s">
        <v>12</v>
      </c>
      <c r="C31" s="93"/>
      <c r="D31" s="93"/>
      <c r="E31" s="108">
        <v>120000</v>
      </c>
      <c r="F31" s="96" t="s">
        <v>13</v>
      </c>
      <c r="G31" s="93"/>
      <c r="H31" s="93"/>
      <c r="I31" s="108">
        <v>25000</v>
      </c>
      <c r="J31" s="5" t="s">
        <v>14</v>
      </c>
      <c r="K31" s="1"/>
      <c r="L31" s="19">
        <v>0.09</v>
      </c>
      <c r="M31" s="2"/>
      <c r="N31" s="2"/>
      <c r="O31" s="2"/>
      <c r="P31" s="2"/>
      <c r="Q31" s="2"/>
      <c r="R31" s="2"/>
      <c r="S31" s="2"/>
      <c r="T31" s="2"/>
      <c r="U31" s="2"/>
      <c r="V31" s="2"/>
      <c r="W31" s="2"/>
      <c r="X31" s="2"/>
      <c r="Y31" s="2"/>
      <c r="Z31" s="2"/>
      <c r="AA31" s="2"/>
      <c r="AB31" s="2"/>
      <c r="AC31" s="2"/>
      <c r="AD31" s="2"/>
      <c r="AE31" s="2"/>
      <c r="AF31" s="2"/>
      <c r="AG31" s="2"/>
      <c r="AH31" s="2"/>
      <c r="AI31" s="2"/>
      <c r="AJ31" s="2"/>
    </row>
    <row r="32" spans="1:36" x14ac:dyDescent="0.25">
      <c r="A32" s="2"/>
      <c r="B32" s="96" t="s">
        <v>150</v>
      </c>
      <c r="C32" s="93"/>
      <c r="D32" s="93"/>
      <c r="E32" s="108">
        <v>40000</v>
      </c>
      <c r="F32" s="96" t="s">
        <v>150</v>
      </c>
      <c r="G32" s="93"/>
      <c r="H32" s="93"/>
      <c r="I32" s="108">
        <v>45000</v>
      </c>
      <c r="J32" s="3"/>
      <c r="K32" s="2"/>
      <c r="L32" s="2"/>
      <c r="M32" s="2"/>
      <c r="N32" s="2"/>
      <c r="O32" s="2"/>
      <c r="P32" s="2"/>
      <c r="Q32" s="2"/>
      <c r="R32" s="2"/>
      <c r="S32" s="2"/>
      <c r="T32" s="2"/>
      <c r="U32" s="2"/>
      <c r="V32" s="2"/>
      <c r="W32" s="2"/>
      <c r="X32" s="2"/>
      <c r="Y32" s="2"/>
      <c r="Z32" s="2"/>
      <c r="AA32" s="2"/>
      <c r="AB32" s="2"/>
      <c r="AC32" s="2"/>
      <c r="AD32" s="2"/>
      <c r="AE32" s="2"/>
      <c r="AF32" s="2"/>
      <c r="AG32" s="2"/>
      <c r="AH32" s="2"/>
      <c r="AI32" s="2"/>
      <c r="AJ32" s="2"/>
    </row>
    <row r="33" spans="1:36" x14ac:dyDescent="0.25">
      <c r="A33" s="2"/>
      <c r="B33" s="96" t="s">
        <v>15</v>
      </c>
      <c r="C33" s="93"/>
      <c r="D33" s="93"/>
      <c r="E33" s="108">
        <f>24000+42500</f>
        <v>66500</v>
      </c>
      <c r="F33" s="96" t="s">
        <v>15</v>
      </c>
      <c r="G33" s="93"/>
      <c r="H33" s="93"/>
      <c r="I33" s="108">
        <f>13500+24500</f>
        <v>38000</v>
      </c>
      <c r="J33" s="3"/>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s="91" customFormat="1" x14ac:dyDescent="0.25">
      <c r="A34" s="2"/>
      <c r="B34" s="96" t="s">
        <v>119</v>
      </c>
      <c r="C34" s="93"/>
      <c r="D34" s="93"/>
      <c r="E34" s="108">
        <v>25000</v>
      </c>
      <c r="F34" s="96" t="s">
        <v>119</v>
      </c>
      <c r="G34" s="93"/>
      <c r="H34" s="93"/>
      <c r="I34" s="108">
        <v>15000</v>
      </c>
      <c r="J34" s="90"/>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1:36" x14ac:dyDescent="0.25">
      <c r="A35" s="2"/>
      <c r="B35" s="96"/>
      <c r="C35" s="93"/>
      <c r="D35" s="93"/>
      <c r="E35" s="97"/>
      <c r="F35" s="96" t="s">
        <v>16</v>
      </c>
      <c r="G35" s="93"/>
      <c r="H35" s="93"/>
      <c r="I35" s="108">
        <v>40000</v>
      </c>
      <c r="J35" s="3"/>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1:36" x14ac:dyDescent="0.25">
      <c r="A36" s="2"/>
      <c r="J36" s="3"/>
      <c r="K36" s="2"/>
      <c r="L36" s="2"/>
      <c r="M36" s="2"/>
      <c r="N36" s="2"/>
      <c r="O36" s="2"/>
      <c r="P36" s="2"/>
      <c r="Q36" s="2"/>
      <c r="R36" s="2"/>
      <c r="S36" s="2"/>
      <c r="T36" s="2"/>
      <c r="U36" s="2"/>
      <c r="V36" s="2"/>
      <c r="W36" s="2"/>
      <c r="X36" s="2"/>
      <c r="Y36" s="2"/>
      <c r="Z36" s="2"/>
      <c r="AA36" s="2"/>
      <c r="AB36" s="2"/>
      <c r="AC36" s="2"/>
      <c r="AD36" s="2"/>
      <c r="AE36" s="2"/>
      <c r="AF36" s="2"/>
      <c r="AG36" s="2"/>
      <c r="AH36" s="2"/>
      <c r="AI36" s="2"/>
      <c r="AJ36" s="2"/>
    </row>
    <row r="37" spans="1:36" s="93" customFormat="1" x14ac:dyDescent="0.25">
      <c r="A37" s="94"/>
      <c r="B37" s="96"/>
      <c r="E37" s="97"/>
      <c r="F37" s="96"/>
      <c r="I37" s="97"/>
      <c r="J37" s="95"/>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row>
    <row r="38" spans="1:36" ht="21" x14ac:dyDescent="0.25">
      <c r="A38" s="2"/>
      <c r="B38" s="130" t="s">
        <v>17</v>
      </c>
      <c r="C38" s="130"/>
      <c r="D38" s="130"/>
      <c r="E38" s="130"/>
      <c r="F38" s="130"/>
      <c r="G38" s="130"/>
      <c r="H38" s="130"/>
      <c r="I38" s="130"/>
      <c r="J38" s="130"/>
      <c r="K38" s="130"/>
      <c r="L38" s="130"/>
      <c r="M38" s="2"/>
      <c r="N38" s="2"/>
      <c r="O38" s="2"/>
      <c r="P38" s="2"/>
      <c r="Q38" s="2"/>
      <c r="R38" s="2"/>
      <c r="S38" s="2"/>
      <c r="T38" s="2"/>
      <c r="U38" s="2"/>
      <c r="V38" s="2"/>
      <c r="W38" s="2"/>
      <c r="X38" s="2"/>
      <c r="Y38" s="2"/>
      <c r="Z38" s="2"/>
      <c r="AA38" s="2"/>
      <c r="AB38" s="2"/>
      <c r="AC38" s="2"/>
      <c r="AD38" s="2"/>
      <c r="AE38" s="2"/>
      <c r="AF38" s="2"/>
      <c r="AG38" s="2"/>
      <c r="AH38" s="2"/>
      <c r="AI38" s="2"/>
      <c r="AJ38" s="2"/>
    </row>
    <row r="39" spans="1:36" x14ac:dyDescent="0.25">
      <c r="A39" s="2"/>
      <c r="B39" s="1"/>
      <c r="C39" s="1"/>
      <c r="D39" s="1"/>
      <c r="E39" s="1"/>
      <c r="F39" s="1"/>
      <c r="G39" s="1"/>
      <c r="H39" s="1"/>
      <c r="I39" s="1"/>
      <c r="J39" s="1"/>
      <c r="K39" s="2"/>
      <c r="L39" s="2"/>
      <c r="M39" s="2"/>
      <c r="N39" s="2"/>
      <c r="O39" s="2"/>
      <c r="P39" s="2"/>
      <c r="Q39" s="2"/>
      <c r="R39" s="2"/>
      <c r="S39" s="2"/>
      <c r="T39" s="2"/>
      <c r="U39" s="2"/>
      <c r="V39" s="2"/>
      <c r="W39" s="2"/>
      <c r="X39" s="2"/>
      <c r="Y39" s="2"/>
      <c r="Z39" s="2"/>
      <c r="AA39" s="2"/>
      <c r="AB39" s="2"/>
      <c r="AC39" s="2"/>
      <c r="AD39" s="2"/>
      <c r="AE39" s="2"/>
      <c r="AF39" s="2"/>
      <c r="AG39" s="2"/>
      <c r="AH39" s="2"/>
      <c r="AI39" s="2"/>
      <c r="AJ39" s="2"/>
    </row>
    <row r="40" spans="1:36"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row>
    <row r="41" spans="1:36" x14ac:dyDescent="0.25">
      <c r="A41" s="2"/>
      <c r="B41" s="132" t="s">
        <v>18</v>
      </c>
      <c r="C41" s="132"/>
      <c r="D41" s="132"/>
      <c r="E41" s="132"/>
      <c r="F41" s="2"/>
      <c r="G41" s="132" t="s">
        <v>19</v>
      </c>
      <c r="H41" s="132"/>
      <c r="I41" s="132"/>
      <c r="J41" s="132"/>
      <c r="K41" s="132"/>
      <c r="L41" s="2"/>
      <c r="M41" s="2"/>
      <c r="N41" s="2"/>
      <c r="O41" s="2"/>
      <c r="P41" s="2"/>
      <c r="Q41" s="2"/>
      <c r="R41" s="2"/>
      <c r="S41" s="2"/>
      <c r="T41" s="2"/>
      <c r="U41" s="2"/>
      <c r="V41" s="2"/>
      <c r="W41" s="2"/>
      <c r="X41" s="2"/>
      <c r="Y41" s="2"/>
      <c r="Z41" s="2"/>
      <c r="AA41" s="2"/>
      <c r="AB41" s="2"/>
      <c r="AC41" s="2"/>
      <c r="AD41" s="2"/>
      <c r="AE41" s="2"/>
      <c r="AF41" s="2"/>
      <c r="AG41" s="2"/>
      <c r="AH41" s="2"/>
      <c r="AI41" s="2"/>
      <c r="AJ41" s="2"/>
    </row>
    <row r="42" spans="1:36" ht="17.25" x14ac:dyDescent="0.4">
      <c r="A42" s="2"/>
      <c r="B42" s="2"/>
      <c r="C42" s="2"/>
      <c r="D42" s="2"/>
      <c r="E42" s="2"/>
      <c r="F42" s="2"/>
      <c r="G42" s="2"/>
      <c r="H42" s="2"/>
      <c r="I42" s="92" t="s">
        <v>20</v>
      </c>
      <c r="J42" s="92" t="s">
        <v>21</v>
      </c>
      <c r="K42" s="92" t="s">
        <v>22</v>
      </c>
      <c r="L42" s="92" t="s">
        <v>120</v>
      </c>
      <c r="M42" s="2"/>
      <c r="N42" s="2"/>
      <c r="O42" s="21"/>
      <c r="P42" s="2"/>
      <c r="Q42" s="2"/>
      <c r="R42" s="2"/>
      <c r="S42" s="2"/>
      <c r="T42" s="2"/>
      <c r="U42" s="2"/>
      <c r="V42" s="2"/>
      <c r="W42" s="2"/>
      <c r="X42" s="2"/>
      <c r="Y42" s="2"/>
      <c r="Z42" s="2"/>
      <c r="AA42" s="2"/>
      <c r="AB42" s="2"/>
      <c r="AC42" s="2"/>
      <c r="AD42" s="2"/>
      <c r="AE42" s="2"/>
      <c r="AF42" s="2"/>
      <c r="AG42" s="2"/>
      <c r="AH42" s="2"/>
      <c r="AI42" s="2"/>
      <c r="AJ42" s="2"/>
    </row>
    <row r="43" spans="1:36" x14ac:dyDescent="0.25">
      <c r="A43" s="59"/>
      <c r="B43" s="59"/>
      <c r="C43" s="59"/>
      <c r="D43" s="59"/>
      <c r="E43" s="59"/>
      <c r="F43" s="59"/>
      <c r="G43" s="59"/>
      <c r="H43" s="59"/>
      <c r="I43" s="59"/>
      <c r="J43" s="59"/>
      <c r="K43" s="59"/>
      <c r="L43" s="2"/>
      <c r="M43" s="2"/>
      <c r="N43" s="2"/>
      <c r="O43" s="2"/>
      <c r="P43" s="2"/>
      <c r="Q43" s="2"/>
      <c r="R43" s="2"/>
      <c r="S43" s="2"/>
      <c r="T43" s="2"/>
      <c r="U43" s="2"/>
      <c r="V43" s="2"/>
      <c r="W43" s="2"/>
      <c r="X43" s="2"/>
      <c r="Y43" s="2"/>
      <c r="Z43" s="2"/>
      <c r="AA43" s="2"/>
      <c r="AB43" s="2"/>
      <c r="AC43" s="2"/>
      <c r="AD43" s="2"/>
      <c r="AE43" s="2"/>
      <c r="AF43" s="2"/>
      <c r="AG43" s="2"/>
      <c r="AH43" s="2"/>
      <c r="AI43" s="2"/>
      <c r="AJ43" s="2"/>
    </row>
    <row r="44" spans="1:36" x14ac:dyDescent="0.25">
      <c r="A44" s="59"/>
      <c r="B44" s="59"/>
      <c r="C44" s="59"/>
      <c r="D44" s="59"/>
      <c r="E44" s="59"/>
      <c r="F44" s="59"/>
      <c r="G44" s="59"/>
      <c r="H44" s="59"/>
      <c r="I44" s="59"/>
      <c r="J44" s="59"/>
      <c r="K44" s="59"/>
      <c r="L44" s="2"/>
      <c r="M44" s="2"/>
      <c r="N44" s="2"/>
      <c r="O44" s="2"/>
      <c r="P44" s="2"/>
      <c r="Q44" s="2"/>
      <c r="R44" s="2"/>
      <c r="S44" s="2"/>
      <c r="T44" s="2"/>
      <c r="U44" s="2"/>
      <c r="V44" s="2"/>
      <c r="W44" s="2"/>
      <c r="X44" s="2"/>
      <c r="Y44" s="2"/>
      <c r="Z44" s="2"/>
      <c r="AA44" s="2"/>
      <c r="AB44" s="2"/>
      <c r="AC44" s="2"/>
      <c r="AD44" s="2"/>
      <c r="AE44" s="2"/>
      <c r="AF44" s="2"/>
      <c r="AG44" s="2"/>
      <c r="AH44" s="2"/>
      <c r="AI44" s="2"/>
      <c r="AJ44" s="2"/>
    </row>
    <row r="45" spans="1:36" x14ac:dyDescent="0.25">
      <c r="A45" s="59"/>
      <c r="B45" s="59"/>
      <c r="C45" s="59"/>
      <c r="D45" s="59"/>
      <c r="E45" s="59"/>
      <c r="F45" s="59"/>
      <c r="G45" s="59"/>
      <c r="H45" s="59"/>
      <c r="I45" s="59"/>
      <c r="J45" s="59"/>
      <c r="K45" s="59"/>
      <c r="L45" s="2"/>
      <c r="M45" s="2"/>
      <c r="N45" s="2"/>
      <c r="O45" s="2"/>
      <c r="P45" s="2"/>
      <c r="Q45" s="2"/>
      <c r="R45" s="2"/>
      <c r="S45" s="2"/>
      <c r="T45" s="2"/>
      <c r="U45" s="2"/>
      <c r="V45" s="2"/>
      <c r="W45" s="2"/>
      <c r="X45" s="2"/>
      <c r="Y45" s="2"/>
      <c r="Z45" s="2"/>
      <c r="AA45" s="2"/>
      <c r="AB45" s="2"/>
      <c r="AC45" s="2"/>
      <c r="AD45" s="2"/>
      <c r="AE45" s="2"/>
      <c r="AF45" s="2"/>
      <c r="AG45" s="2"/>
      <c r="AH45" s="2"/>
      <c r="AI45" s="2"/>
      <c r="AJ45" s="2"/>
    </row>
    <row r="46" spans="1:36" x14ac:dyDescent="0.25">
      <c r="A46" s="59"/>
      <c r="B46" s="59"/>
      <c r="C46" s="59"/>
      <c r="D46" s="59"/>
      <c r="E46" s="59"/>
      <c r="F46" s="59"/>
      <c r="G46" s="59"/>
      <c r="H46" s="59"/>
      <c r="I46" s="59"/>
      <c r="J46" s="59"/>
      <c r="K46" s="59"/>
      <c r="L46" s="2"/>
      <c r="M46" s="2"/>
      <c r="N46" s="2"/>
      <c r="O46" s="2"/>
      <c r="P46" s="2"/>
      <c r="Q46" s="2"/>
      <c r="R46" s="2"/>
      <c r="S46" s="2"/>
      <c r="T46" s="2"/>
      <c r="U46" s="2"/>
      <c r="V46" s="2"/>
      <c r="W46" s="2"/>
      <c r="X46" s="2"/>
      <c r="Y46" s="2"/>
      <c r="Z46" s="2"/>
      <c r="AA46" s="2"/>
      <c r="AB46" s="2"/>
      <c r="AC46" s="2"/>
      <c r="AD46" s="2"/>
      <c r="AE46" s="2"/>
      <c r="AF46" s="2"/>
      <c r="AG46" s="2"/>
      <c r="AH46" s="2"/>
      <c r="AI46" s="2"/>
      <c r="AJ46" s="2"/>
    </row>
    <row r="47" spans="1:36" x14ac:dyDescent="0.25">
      <c r="A47" s="59"/>
      <c r="B47" s="59"/>
      <c r="C47" s="59"/>
      <c r="D47" s="59"/>
      <c r="E47" s="59"/>
      <c r="F47" s="59"/>
      <c r="G47" s="59"/>
      <c r="H47" s="59"/>
      <c r="I47" s="59"/>
      <c r="J47" s="59"/>
      <c r="K47" s="59"/>
      <c r="L47" s="2"/>
      <c r="M47" s="2"/>
      <c r="N47" s="2"/>
      <c r="O47" s="2"/>
      <c r="P47" s="2"/>
      <c r="Q47" s="2"/>
      <c r="R47" s="2"/>
      <c r="S47" s="2"/>
      <c r="T47" s="2"/>
      <c r="U47" s="2"/>
      <c r="V47" s="2"/>
      <c r="W47" s="2"/>
      <c r="X47" s="2"/>
      <c r="Y47" s="2"/>
      <c r="Z47" s="2"/>
      <c r="AA47" s="2"/>
      <c r="AB47" s="2"/>
      <c r="AC47" s="2"/>
      <c r="AD47" s="2"/>
      <c r="AE47" s="2"/>
      <c r="AF47" s="2"/>
      <c r="AG47" s="2"/>
      <c r="AH47" s="2"/>
      <c r="AI47" s="2"/>
      <c r="AJ47" s="2"/>
    </row>
    <row r="48" spans="1:36" x14ac:dyDescent="0.25">
      <c r="A48" s="59"/>
      <c r="B48" s="59"/>
      <c r="C48" s="59"/>
      <c r="D48" s="59"/>
      <c r="E48" s="59"/>
      <c r="F48" s="59"/>
      <c r="G48" s="59"/>
      <c r="H48" s="59"/>
      <c r="I48" s="59"/>
      <c r="J48" s="59"/>
      <c r="K48" s="59"/>
      <c r="L48" s="2"/>
      <c r="M48" s="2"/>
      <c r="N48" s="2"/>
      <c r="O48" s="2"/>
      <c r="P48" s="2"/>
      <c r="Q48" s="2"/>
      <c r="R48" s="2"/>
      <c r="S48" s="2"/>
      <c r="T48" s="2"/>
      <c r="U48" s="2"/>
      <c r="V48" s="2"/>
      <c r="W48" s="2"/>
      <c r="X48" s="2"/>
      <c r="Y48" s="2"/>
      <c r="Z48" s="2"/>
      <c r="AA48" s="2"/>
      <c r="AB48" s="2"/>
      <c r="AC48" s="2"/>
      <c r="AD48" s="2"/>
      <c r="AE48" s="2"/>
      <c r="AF48" s="2"/>
      <c r="AG48" s="2"/>
      <c r="AH48" s="2"/>
      <c r="AI48" s="2"/>
      <c r="AJ48" s="2"/>
    </row>
    <row r="49" spans="1:36" x14ac:dyDescent="0.25">
      <c r="A49" s="59"/>
      <c r="B49" s="59"/>
      <c r="C49" s="59"/>
      <c r="D49" s="59"/>
      <c r="E49" s="59"/>
      <c r="F49" s="59"/>
      <c r="G49" s="59"/>
      <c r="H49" s="59"/>
      <c r="I49" s="59"/>
      <c r="J49" s="59"/>
      <c r="K49" s="59"/>
      <c r="L49" s="2"/>
      <c r="M49" s="2"/>
      <c r="N49" s="2"/>
      <c r="O49" s="2"/>
      <c r="P49" s="2"/>
      <c r="Q49" s="2"/>
      <c r="R49" s="2"/>
      <c r="S49" s="2"/>
      <c r="T49" s="2"/>
      <c r="U49" s="2"/>
      <c r="V49" s="2"/>
      <c r="W49" s="2"/>
      <c r="X49" s="2"/>
      <c r="Y49" s="2"/>
      <c r="Z49" s="2"/>
      <c r="AA49" s="2"/>
      <c r="AB49" s="2"/>
      <c r="AC49" s="2"/>
      <c r="AD49" s="2"/>
      <c r="AE49" s="2"/>
      <c r="AF49" s="2"/>
      <c r="AG49" s="2"/>
      <c r="AH49" s="2"/>
      <c r="AI49" s="2"/>
      <c r="AJ49" s="2"/>
    </row>
    <row r="50" spans="1:36" x14ac:dyDescent="0.25">
      <c r="A50" s="59"/>
      <c r="B50" s="59"/>
      <c r="C50" s="59"/>
      <c r="D50" s="59"/>
      <c r="E50" s="59"/>
      <c r="F50" s="59"/>
      <c r="G50" s="59"/>
      <c r="H50" s="59"/>
      <c r="I50" s="59"/>
      <c r="J50" s="59"/>
      <c r="K50" s="59"/>
      <c r="L50" s="2"/>
      <c r="M50" s="2"/>
      <c r="N50" s="2"/>
      <c r="O50" s="2"/>
      <c r="P50" s="2"/>
      <c r="Q50" s="2"/>
      <c r="R50" s="2"/>
      <c r="S50" s="2"/>
      <c r="T50" s="2"/>
      <c r="U50" s="2"/>
      <c r="V50" s="2"/>
      <c r="W50" s="2"/>
      <c r="X50" s="2"/>
      <c r="Y50" s="2"/>
      <c r="Z50" s="2"/>
      <c r="AA50" s="2"/>
      <c r="AB50" s="2"/>
      <c r="AC50" s="2"/>
      <c r="AD50" s="2"/>
      <c r="AE50" s="2"/>
      <c r="AF50" s="2"/>
      <c r="AG50" s="2"/>
      <c r="AH50" s="2"/>
      <c r="AI50" s="2"/>
      <c r="AJ50" s="2"/>
    </row>
    <row r="51" spans="1:36" x14ac:dyDescent="0.25">
      <c r="A51" s="59"/>
      <c r="B51" s="59"/>
      <c r="C51" s="59"/>
      <c r="D51" s="59"/>
      <c r="E51" s="59"/>
      <c r="F51" s="59"/>
      <c r="G51" s="59"/>
      <c r="H51" s="59"/>
      <c r="I51" s="59"/>
      <c r="J51" s="59"/>
      <c r="K51" s="59"/>
      <c r="L51" s="2"/>
      <c r="M51" s="2"/>
      <c r="N51" s="2"/>
      <c r="O51" s="2"/>
      <c r="P51" s="2"/>
      <c r="Q51" s="2"/>
      <c r="R51" s="2"/>
      <c r="S51" s="2"/>
      <c r="T51" s="2"/>
      <c r="U51" s="2"/>
      <c r="V51" s="2"/>
      <c r="W51" s="2"/>
      <c r="X51" s="2"/>
      <c r="Y51" s="2"/>
      <c r="Z51" s="2"/>
      <c r="AA51" s="2"/>
      <c r="AB51" s="2"/>
      <c r="AC51" s="2"/>
      <c r="AD51" s="2"/>
      <c r="AE51" s="2"/>
      <c r="AF51" s="2"/>
      <c r="AG51" s="2"/>
      <c r="AH51" s="2"/>
      <c r="AI51" s="2"/>
      <c r="AJ51" s="2"/>
    </row>
    <row r="52" spans="1:36" x14ac:dyDescent="0.25">
      <c r="A52" s="59"/>
      <c r="B52" s="59"/>
      <c r="C52" s="59"/>
      <c r="D52" s="59"/>
      <c r="E52" s="59"/>
      <c r="F52" s="59"/>
      <c r="G52" s="59"/>
      <c r="H52" s="59"/>
      <c r="I52" s="59"/>
      <c r="J52" s="59"/>
      <c r="K52" s="59"/>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x14ac:dyDescent="0.25">
      <c r="A53" s="59"/>
      <c r="B53" s="59"/>
      <c r="C53" s="59"/>
      <c r="D53" s="59"/>
      <c r="E53" s="59"/>
      <c r="F53" s="59"/>
      <c r="G53" s="59"/>
      <c r="H53" s="59"/>
      <c r="I53" s="59"/>
      <c r="J53" s="59"/>
      <c r="K53" s="59"/>
      <c r="L53" s="2"/>
      <c r="M53" s="2"/>
      <c r="N53" s="2"/>
      <c r="O53" s="2"/>
      <c r="P53" s="2"/>
      <c r="Q53" s="2"/>
      <c r="R53" s="2"/>
      <c r="S53" s="2"/>
      <c r="T53" s="2"/>
      <c r="U53" s="2"/>
      <c r="V53" s="2"/>
      <c r="W53" s="2"/>
      <c r="X53" s="2"/>
      <c r="Y53" s="2"/>
      <c r="Z53" s="2"/>
      <c r="AA53" s="2"/>
      <c r="AB53" s="2"/>
      <c r="AC53" s="2"/>
      <c r="AD53" s="2"/>
      <c r="AE53" s="2"/>
      <c r="AF53" s="2"/>
      <c r="AG53" s="2"/>
      <c r="AH53" s="2"/>
      <c r="AI53" s="2"/>
      <c r="AJ53" s="2"/>
    </row>
    <row r="54" spans="1:36" x14ac:dyDescent="0.25">
      <c r="A54" s="59"/>
      <c r="B54" s="59"/>
      <c r="C54" s="59"/>
      <c r="D54" s="59"/>
      <c r="E54" s="59"/>
      <c r="F54" s="59"/>
      <c r="G54" s="59"/>
      <c r="H54" s="59"/>
      <c r="I54" s="59"/>
      <c r="J54" s="59"/>
      <c r="K54" s="59"/>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x14ac:dyDescent="0.25">
      <c r="A55" s="59"/>
      <c r="B55" s="59"/>
      <c r="C55" s="59"/>
      <c r="D55" s="59"/>
      <c r="E55" s="59"/>
      <c r="F55" s="59"/>
      <c r="G55" s="59"/>
      <c r="H55" s="59"/>
      <c r="I55" s="59"/>
      <c r="J55" s="59"/>
      <c r="K55" s="59"/>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x14ac:dyDescent="0.25">
      <c r="A56" s="59"/>
      <c r="B56" s="59"/>
      <c r="C56" s="59"/>
      <c r="D56" s="59"/>
      <c r="E56" s="59"/>
      <c r="F56" s="59"/>
      <c r="G56" s="59"/>
      <c r="H56" s="59"/>
      <c r="I56" s="59"/>
      <c r="J56" s="59"/>
      <c r="K56" s="59"/>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x14ac:dyDescent="0.25">
      <c r="A57" s="59"/>
      <c r="B57" s="59"/>
      <c r="C57" s="59"/>
      <c r="D57" s="59"/>
      <c r="E57" s="59"/>
      <c r="F57" s="59"/>
      <c r="G57" s="59"/>
      <c r="H57" s="59"/>
      <c r="I57" s="59"/>
      <c r="J57" s="59"/>
      <c r="K57" s="59"/>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x14ac:dyDescent="0.25">
      <c r="A58" s="59"/>
      <c r="B58" s="59"/>
      <c r="C58" s="59"/>
      <c r="D58" s="59"/>
      <c r="E58" s="59"/>
      <c r="F58" s="59"/>
      <c r="G58" s="59"/>
      <c r="H58" s="59"/>
      <c r="I58" s="59"/>
      <c r="J58" s="59"/>
      <c r="K58" s="59"/>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x14ac:dyDescent="0.25">
      <c r="A59" s="59"/>
      <c r="B59" s="59"/>
      <c r="C59" s="59"/>
      <c r="D59" s="59"/>
      <c r="E59" s="59"/>
      <c r="F59" s="59"/>
      <c r="G59" s="59"/>
      <c r="H59" s="59"/>
      <c r="I59" s="59"/>
      <c r="J59" s="59"/>
      <c r="K59" s="59"/>
      <c r="L59" s="2"/>
      <c r="M59" s="2"/>
      <c r="N59" s="2"/>
      <c r="O59" s="2"/>
      <c r="P59" s="2"/>
      <c r="Q59" s="2"/>
      <c r="R59" s="2"/>
      <c r="S59" s="2"/>
      <c r="T59" s="2"/>
      <c r="U59" s="2"/>
      <c r="V59" s="2"/>
      <c r="W59" s="2"/>
      <c r="X59" s="2"/>
      <c r="Y59" s="2"/>
      <c r="Z59" s="2"/>
      <c r="AA59" s="2"/>
      <c r="AB59" s="2"/>
      <c r="AC59" s="2"/>
      <c r="AD59" s="2"/>
      <c r="AE59" s="2"/>
      <c r="AF59" s="2"/>
      <c r="AG59" s="2"/>
      <c r="AH59" s="2"/>
      <c r="AI59" s="2"/>
      <c r="AJ59" s="2"/>
    </row>
    <row r="60" spans="1:36" x14ac:dyDescent="0.25">
      <c r="A60" s="59"/>
      <c r="B60" s="59"/>
      <c r="C60" s="59"/>
      <c r="D60" s="59"/>
      <c r="E60" s="59"/>
      <c r="F60" s="59"/>
      <c r="G60" s="59"/>
      <c r="H60" s="59"/>
      <c r="I60" s="59"/>
      <c r="J60" s="59"/>
      <c r="K60" s="59"/>
      <c r="L60" s="2"/>
      <c r="M60" s="2"/>
      <c r="N60" s="2"/>
      <c r="O60" s="2"/>
      <c r="P60" s="2"/>
      <c r="Q60" s="2"/>
      <c r="R60" s="2"/>
      <c r="S60" s="2"/>
      <c r="T60" s="2"/>
      <c r="U60" s="2"/>
      <c r="V60" s="2"/>
      <c r="W60" s="2"/>
      <c r="X60" s="2"/>
      <c r="Y60" s="2"/>
      <c r="Z60" s="2"/>
      <c r="AA60" s="2"/>
      <c r="AB60" s="2"/>
      <c r="AC60" s="2"/>
      <c r="AD60" s="2"/>
      <c r="AE60" s="2"/>
      <c r="AF60" s="2"/>
      <c r="AG60" s="2"/>
      <c r="AH60" s="2"/>
      <c r="AI60" s="2"/>
      <c r="AJ60" s="2"/>
    </row>
    <row r="61" spans="1:36" x14ac:dyDescent="0.25">
      <c r="A61" s="59"/>
      <c r="B61" s="59"/>
      <c r="C61" s="59"/>
      <c r="D61" s="59"/>
      <c r="E61" s="59"/>
      <c r="F61" s="59"/>
      <c r="G61" s="59"/>
      <c r="H61" s="59"/>
      <c r="I61" s="59"/>
      <c r="J61" s="59"/>
      <c r="K61" s="59"/>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x14ac:dyDescent="0.25">
      <c r="A62" s="59"/>
      <c r="B62" s="59"/>
      <c r="C62" s="59"/>
      <c r="D62" s="59"/>
      <c r="E62" s="59"/>
      <c r="F62" s="59"/>
      <c r="G62" s="59"/>
      <c r="H62" s="59"/>
      <c r="I62" s="59"/>
      <c r="J62" s="59"/>
      <c r="K62" s="59"/>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x14ac:dyDescent="0.25">
      <c r="A63" s="59"/>
      <c r="B63" s="59"/>
      <c r="C63" s="59"/>
      <c r="D63" s="59"/>
      <c r="E63" s="59"/>
      <c r="F63" s="59"/>
      <c r="G63" s="59"/>
      <c r="H63" s="59"/>
      <c r="I63" s="59"/>
      <c r="J63" s="59"/>
      <c r="K63" s="59"/>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x14ac:dyDescent="0.25">
      <c r="A64" s="59"/>
      <c r="B64" s="59"/>
      <c r="C64" s="59"/>
      <c r="D64" s="59"/>
      <c r="E64" s="59"/>
      <c r="F64" s="59"/>
      <c r="G64" s="59"/>
      <c r="H64" s="59"/>
      <c r="I64" s="59"/>
      <c r="J64" s="59"/>
      <c r="K64" s="59"/>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x14ac:dyDescent="0.25">
      <c r="A65" s="59"/>
      <c r="B65" s="59"/>
      <c r="C65" s="59"/>
      <c r="D65" s="59"/>
      <c r="E65" s="59"/>
      <c r="F65" s="59"/>
      <c r="G65" s="59"/>
      <c r="H65" s="59"/>
      <c r="I65" s="59"/>
      <c r="J65" s="59"/>
      <c r="K65" s="59"/>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x14ac:dyDescent="0.25">
      <c r="A66" s="59"/>
      <c r="B66" s="59"/>
      <c r="C66" s="59"/>
      <c r="D66" s="59"/>
      <c r="E66" s="59"/>
      <c r="F66" s="59"/>
      <c r="G66" s="59"/>
      <c r="H66" s="59"/>
      <c r="I66" s="59"/>
      <c r="J66" s="59"/>
      <c r="K66" s="59"/>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x14ac:dyDescent="0.25">
      <c r="A67" s="59"/>
      <c r="B67" s="59"/>
      <c r="C67" s="59"/>
      <c r="D67" s="59"/>
      <c r="E67" s="59"/>
      <c r="F67" s="59"/>
      <c r="G67" s="59"/>
      <c r="H67" s="59"/>
      <c r="I67" s="59"/>
      <c r="J67" s="59"/>
      <c r="K67" s="59"/>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x14ac:dyDescent="0.25">
      <c r="A68" s="59"/>
      <c r="B68" s="59"/>
      <c r="C68" s="59"/>
      <c r="D68" s="59"/>
      <c r="E68" s="59"/>
      <c r="F68" s="59"/>
      <c r="G68" s="59"/>
      <c r="H68" s="59"/>
      <c r="I68" s="59"/>
      <c r="J68" s="59"/>
      <c r="K68" s="59"/>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x14ac:dyDescent="0.25">
      <c r="A69" s="59"/>
      <c r="B69" s="59"/>
      <c r="C69" s="59"/>
      <c r="D69" s="59"/>
      <c r="E69" s="59"/>
      <c r="F69" s="59"/>
      <c r="G69" s="59"/>
      <c r="H69" s="59"/>
      <c r="I69" s="59"/>
      <c r="J69" s="59"/>
      <c r="K69" s="59"/>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x14ac:dyDescent="0.25">
      <c r="A70" s="59"/>
      <c r="B70" s="59"/>
      <c r="C70" s="59"/>
      <c r="D70" s="59"/>
      <c r="E70" s="59"/>
      <c r="F70" s="59"/>
      <c r="G70" s="59"/>
      <c r="H70" s="59"/>
      <c r="I70" s="59"/>
      <c r="J70" s="59"/>
      <c r="K70" s="59"/>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x14ac:dyDescent="0.25">
      <c r="A71" s="59"/>
      <c r="B71" s="59"/>
      <c r="C71" s="59"/>
      <c r="D71" s="59"/>
      <c r="E71" s="59"/>
      <c r="F71" s="59"/>
      <c r="G71" s="59"/>
      <c r="H71" s="59"/>
      <c r="I71" s="59"/>
      <c r="J71" s="59"/>
      <c r="K71" s="59"/>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x14ac:dyDescent="0.25">
      <c r="A72" s="59"/>
      <c r="B72" s="59"/>
      <c r="C72" s="59"/>
      <c r="D72" s="59"/>
      <c r="E72" s="59"/>
      <c r="F72" s="59"/>
      <c r="G72" s="59"/>
      <c r="H72" s="59"/>
      <c r="I72" s="59"/>
      <c r="J72" s="59"/>
      <c r="K72" s="59"/>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x14ac:dyDescent="0.25">
      <c r="A73" s="59"/>
      <c r="B73" s="59"/>
      <c r="C73" s="59"/>
      <c r="D73" s="59"/>
      <c r="E73" s="59"/>
      <c r="F73" s="59"/>
      <c r="G73" s="59"/>
      <c r="H73" s="59"/>
      <c r="I73" s="59"/>
      <c r="J73" s="59"/>
      <c r="K73" s="59"/>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x14ac:dyDescent="0.25">
      <c r="A74" s="59"/>
      <c r="B74" s="59"/>
      <c r="C74" s="59"/>
      <c r="D74" s="59"/>
      <c r="E74" s="59"/>
      <c r="F74" s="59"/>
      <c r="G74" s="59"/>
      <c r="H74" s="59"/>
      <c r="I74" s="59"/>
      <c r="J74" s="59"/>
      <c r="K74" s="59"/>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x14ac:dyDescent="0.25">
      <c r="A75" s="59"/>
      <c r="B75" s="59"/>
      <c r="C75" s="59"/>
      <c r="D75" s="59"/>
      <c r="E75" s="59"/>
      <c r="F75" s="59"/>
      <c r="G75" s="59"/>
      <c r="H75" s="59"/>
      <c r="I75" s="59"/>
      <c r="J75" s="59"/>
      <c r="K75" s="59"/>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sheetData>
  <mergeCells count="5">
    <mergeCell ref="B38:L38"/>
    <mergeCell ref="M8:Q8"/>
    <mergeCell ref="B27:L27"/>
    <mergeCell ref="B41:E41"/>
    <mergeCell ref="G41:K41"/>
  </mergeCells>
  <pageMargins left="0.7" right="0.7" top="0.75" bottom="0.75" header="0.3" footer="0.3"/>
  <pageSetup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zoomScale="145" zoomScaleNormal="145" workbookViewId="0"/>
  </sheetViews>
  <sheetFormatPr defaultRowHeight="15" x14ac:dyDescent="0.25"/>
  <cols>
    <col min="1" max="1" width="4.5703125" customWidth="1"/>
    <col min="2" max="2" width="3.42578125" customWidth="1"/>
    <col min="3" max="3" width="40.85546875" customWidth="1"/>
    <col min="4" max="4" width="17.140625" customWidth="1"/>
    <col min="5" max="5" width="2.28515625" customWidth="1"/>
    <col min="6" max="6" width="15.5703125" customWidth="1"/>
    <col min="7" max="7" width="13.7109375" customWidth="1"/>
  </cols>
  <sheetData>
    <row r="1" spans="1:18" ht="14.45" x14ac:dyDescent="0.35">
      <c r="A1" s="65"/>
      <c r="B1" s="65"/>
      <c r="C1" s="65"/>
      <c r="D1" s="65"/>
      <c r="E1" s="65"/>
      <c r="F1" s="65"/>
      <c r="G1" s="65"/>
      <c r="H1" s="65"/>
      <c r="I1" s="65"/>
      <c r="J1" s="65"/>
      <c r="K1" s="65"/>
      <c r="L1" s="65"/>
      <c r="M1" s="65"/>
      <c r="N1" s="65"/>
      <c r="O1" s="65"/>
      <c r="P1" s="65"/>
      <c r="Q1" s="65"/>
      <c r="R1" s="65"/>
    </row>
    <row r="2" spans="1:18" ht="23.45" x14ac:dyDescent="0.55000000000000004">
      <c r="A2" s="65"/>
      <c r="B2" s="85" t="s">
        <v>23</v>
      </c>
      <c r="C2" s="66"/>
      <c r="D2" s="66"/>
      <c r="E2" s="66"/>
      <c r="F2" s="66"/>
      <c r="G2" s="66"/>
      <c r="H2" s="66"/>
      <c r="I2" s="66"/>
      <c r="J2" s="66"/>
      <c r="K2" s="66"/>
      <c r="L2" s="66"/>
      <c r="M2" s="66"/>
      <c r="N2" s="66"/>
      <c r="O2" s="66"/>
      <c r="P2" s="66"/>
      <c r="Q2" s="66"/>
      <c r="R2" s="66"/>
    </row>
    <row r="3" spans="1:18" ht="14.45" x14ac:dyDescent="0.35">
      <c r="A3" s="65"/>
      <c r="B3" s="66"/>
      <c r="C3" s="66"/>
      <c r="D3" s="66"/>
      <c r="E3" s="66"/>
      <c r="F3" s="66"/>
      <c r="G3" s="66"/>
      <c r="H3" s="66"/>
      <c r="I3" s="66"/>
      <c r="J3" s="66"/>
      <c r="K3" s="66"/>
      <c r="L3" s="66"/>
      <c r="M3" s="66"/>
      <c r="N3" s="66"/>
      <c r="O3" s="66"/>
      <c r="P3" s="66"/>
      <c r="Q3" s="66"/>
      <c r="R3" s="66"/>
    </row>
    <row r="4" spans="1:18" ht="18.95" thickBot="1" x14ac:dyDescent="0.5">
      <c r="A4" s="65"/>
      <c r="B4" s="68"/>
      <c r="C4" s="66"/>
      <c r="D4" s="66"/>
      <c r="E4" s="66"/>
      <c r="F4" s="66"/>
      <c r="G4" s="66"/>
      <c r="H4" s="66"/>
      <c r="I4" s="131" t="s">
        <v>0</v>
      </c>
      <c r="J4" s="131"/>
      <c r="K4" s="131"/>
      <c r="L4" s="131"/>
      <c r="M4" s="131"/>
      <c r="N4" s="66"/>
      <c r="O4" s="66"/>
      <c r="P4" s="66"/>
      <c r="Q4" s="66"/>
      <c r="R4" s="66"/>
    </row>
    <row r="5" spans="1:18" thickBot="1" x14ac:dyDescent="0.4">
      <c r="A5" s="65"/>
      <c r="B5" s="68"/>
      <c r="C5" s="66"/>
      <c r="D5" s="66"/>
      <c r="E5" s="66"/>
      <c r="F5" s="66"/>
      <c r="G5" s="66"/>
      <c r="H5" s="66"/>
      <c r="I5" s="77" t="s">
        <v>1</v>
      </c>
      <c r="J5" s="78" t="s">
        <v>2</v>
      </c>
      <c r="K5" s="78" t="s">
        <v>3</v>
      </c>
      <c r="L5" s="78" t="s">
        <v>4</v>
      </c>
      <c r="M5" s="79" t="s">
        <v>5</v>
      </c>
      <c r="N5" s="66"/>
      <c r="O5" s="66"/>
      <c r="P5" s="66"/>
      <c r="Q5" s="66"/>
      <c r="R5" s="66"/>
    </row>
    <row r="6" spans="1:18" ht="14.45" x14ac:dyDescent="0.35">
      <c r="A6" s="65"/>
      <c r="B6" s="68"/>
      <c r="C6" s="66"/>
      <c r="D6" s="66"/>
      <c r="E6" s="66"/>
      <c r="F6" s="66"/>
      <c r="G6" s="66"/>
      <c r="H6" s="66"/>
      <c r="I6" s="74">
        <v>1</v>
      </c>
      <c r="J6" s="75">
        <v>0.33329999999999999</v>
      </c>
      <c r="K6" s="75">
        <v>0.2</v>
      </c>
      <c r="L6" s="75">
        <v>0.1429</v>
      </c>
      <c r="M6" s="76">
        <v>0.1</v>
      </c>
      <c r="N6" s="66"/>
      <c r="O6" s="66"/>
      <c r="P6" s="66"/>
      <c r="Q6" s="66"/>
      <c r="R6" s="66"/>
    </row>
    <row r="7" spans="1:18" ht="14.45" x14ac:dyDescent="0.35">
      <c r="A7" s="65"/>
      <c r="B7" s="68"/>
      <c r="C7" s="66"/>
      <c r="D7" s="66"/>
      <c r="E7" s="66"/>
      <c r="F7" s="66"/>
      <c r="G7" s="66"/>
      <c r="H7" s="66"/>
      <c r="I7" s="70">
        <v>2</v>
      </c>
      <c r="J7" s="69">
        <v>0.44450000000000001</v>
      </c>
      <c r="K7" s="69">
        <v>0.32</v>
      </c>
      <c r="L7" s="69">
        <v>0.24490000000000001</v>
      </c>
      <c r="M7" s="71">
        <v>0.18</v>
      </c>
      <c r="N7" s="66"/>
      <c r="O7" s="66"/>
      <c r="P7" s="66"/>
      <c r="Q7" s="66"/>
      <c r="R7" s="66"/>
    </row>
    <row r="8" spans="1:18" ht="14.45" x14ac:dyDescent="0.35">
      <c r="A8" s="65"/>
      <c r="B8" s="68"/>
      <c r="C8" s="66"/>
      <c r="D8" s="66"/>
      <c r="E8" s="66"/>
      <c r="F8" s="66"/>
      <c r="G8" s="66"/>
      <c r="H8" s="66"/>
      <c r="I8" s="70">
        <v>3</v>
      </c>
      <c r="J8" s="69">
        <v>0.14810000000000001</v>
      </c>
      <c r="K8" s="69">
        <v>0.192</v>
      </c>
      <c r="L8" s="69">
        <v>0.1749</v>
      </c>
      <c r="M8" s="71">
        <v>0.14399999999999999</v>
      </c>
      <c r="N8" s="66"/>
      <c r="O8" s="66"/>
      <c r="P8" s="66"/>
      <c r="Q8" s="66"/>
      <c r="R8" s="66"/>
    </row>
    <row r="9" spans="1:18" ht="14.45" x14ac:dyDescent="0.35">
      <c r="A9" s="65"/>
      <c r="B9" s="68"/>
      <c r="C9" s="66"/>
      <c r="D9" s="66"/>
      <c r="E9" s="66"/>
      <c r="F9" s="66"/>
      <c r="G9" s="66"/>
      <c r="H9" s="66"/>
      <c r="I9" s="70">
        <v>4</v>
      </c>
      <c r="J9" s="69">
        <v>7.4099999999999999E-2</v>
      </c>
      <c r="K9" s="69">
        <v>0.1152</v>
      </c>
      <c r="L9" s="69">
        <v>0.1249</v>
      </c>
      <c r="M9" s="71">
        <v>0.1152</v>
      </c>
      <c r="N9" s="66"/>
      <c r="O9" s="66"/>
      <c r="P9" s="66"/>
      <c r="Q9" s="66"/>
      <c r="R9" s="66"/>
    </row>
    <row r="10" spans="1:18" ht="14.45" x14ac:dyDescent="0.35">
      <c r="A10" s="65"/>
      <c r="B10" s="68"/>
      <c r="C10" s="66"/>
      <c r="D10" s="66"/>
      <c r="E10" s="66"/>
      <c r="F10" s="66"/>
      <c r="G10" s="66"/>
      <c r="H10" s="66"/>
      <c r="I10" s="70">
        <v>5</v>
      </c>
      <c r="J10" s="80"/>
      <c r="K10" s="69">
        <v>0.1152</v>
      </c>
      <c r="L10" s="69">
        <v>8.9300000000000004E-2</v>
      </c>
      <c r="M10" s="71">
        <v>9.2200000000000004E-2</v>
      </c>
      <c r="N10" s="66"/>
      <c r="O10" s="66"/>
      <c r="P10" s="66"/>
      <c r="Q10" s="66"/>
      <c r="R10" s="66"/>
    </row>
    <row r="11" spans="1:18" ht="14.45" x14ac:dyDescent="0.35">
      <c r="A11" s="65"/>
      <c r="B11" s="68"/>
      <c r="C11" s="66"/>
      <c r="D11" s="66"/>
      <c r="E11" s="66"/>
      <c r="F11" s="66"/>
      <c r="G11" s="66"/>
      <c r="H11" s="66"/>
      <c r="I11" s="70">
        <v>6</v>
      </c>
      <c r="J11" s="80"/>
      <c r="K11" s="69">
        <v>5.7599999999999998E-2</v>
      </c>
      <c r="L11" s="69">
        <v>8.9200000000000002E-2</v>
      </c>
      <c r="M11" s="71">
        <v>7.3700000000000002E-2</v>
      </c>
      <c r="N11" s="66"/>
      <c r="O11" s="66"/>
      <c r="P11" s="66"/>
      <c r="Q11" s="66"/>
      <c r="R11" s="66"/>
    </row>
    <row r="12" spans="1:18" ht="14.45" x14ac:dyDescent="0.35">
      <c r="A12" s="65"/>
      <c r="B12" s="66"/>
      <c r="C12" s="66"/>
      <c r="D12" s="66"/>
      <c r="E12" s="66"/>
      <c r="F12" s="86"/>
      <c r="G12" s="66"/>
      <c r="H12" s="66"/>
      <c r="I12" s="70">
        <v>7</v>
      </c>
      <c r="J12" s="80"/>
      <c r="K12" s="80"/>
      <c r="L12" s="69">
        <v>8.9300000000000004E-2</v>
      </c>
      <c r="M12" s="71">
        <v>6.5500000000000003E-2</v>
      </c>
      <c r="N12" s="66"/>
      <c r="O12" s="66"/>
      <c r="P12" s="66"/>
      <c r="Q12" s="66"/>
      <c r="R12" s="66"/>
    </row>
    <row r="13" spans="1:18" ht="14.45" x14ac:dyDescent="0.35">
      <c r="A13" s="65"/>
      <c r="B13" s="66"/>
      <c r="C13" s="66"/>
      <c r="D13" s="66"/>
      <c r="E13" s="66"/>
      <c r="F13" s="87"/>
      <c r="G13" s="66"/>
      <c r="H13" s="66"/>
      <c r="I13" s="70">
        <v>8</v>
      </c>
      <c r="J13" s="80"/>
      <c r="K13" s="80"/>
      <c r="L13" s="69">
        <v>4.4600000000000001E-2</v>
      </c>
      <c r="M13" s="71">
        <v>6.5500000000000003E-2</v>
      </c>
      <c r="N13" s="66"/>
      <c r="O13" s="66"/>
      <c r="P13" s="66"/>
      <c r="Q13" s="66"/>
      <c r="R13" s="66"/>
    </row>
    <row r="14" spans="1:18" ht="14.45" x14ac:dyDescent="0.35">
      <c r="A14" s="65"/>
      <c r="B14" s="66"/>
      <c r="C14" s="67"/>
      <c r="D14" s="67"/>
      <c r="E14" s="67"/>
      <c r="F14" s="67"/>
      <c r="G14" s="67"/>
      <c r="H14" s="66"/>
      <c r="I14" s="70">
        <v>9</v>
      </c>
      <c r="J14" s="80"/>
      <c r="K14" s="80"/>
      <c r="L14" s="80"/>
      <c r="M14" s="71">
        <v>6.5600000000000006E-2</v>
      </c>
      <c r="N14" s="66"/>
      <c r="O14" s="66"/>
      <c r="P14" s="66"/>
      <c r="Q14" s="66"/>
      <c r="R14" s="66"/>
    </row>
    <row r="15" spans="1:18" ht="14.45" x14ac:dyDescent="0.35">
      <c r="A15" s="65"/>
      <c r="B15" s="66"/>
      <c r="C15" s="67"/>
      <c r="D15" s="67"/>
      <c r="E15" s="67"/>
      <c r="F15" s="67"/>
      <c r="G15" s="67"/>
      <c r="H15" s="66"/>
      <c r="I15" s="70">
        <v>10</v>
      </c>
      <c r="J15" s="80"/>
      <c r="K15" s="80"/>
      <c r="L15" s="80"/>
      <c r="M15" s="71">
        <v>6.5500000000000003E-2</v>
      </c>
      <c r="N15" s="66"/>
      <c r="O15" s="66"/>
      <c r="P15" s="66"/>
      <c r="Q15" s="66"/>
      <c r="R15" s="66"/>
    </row>
    <row r="16" spans="1:18" thickBot="1" x14ac:dyDescent="0.4">
      <c r="A16" s="65"/>
      <c r="B16" s="66"/>
      <c r="C16" s="67"/>
      <c r="D16" s="67"/>
      <c r="E16" s="67"/>
      <c r="F16" s="67"/>
      <c r="G16" s="67"/>
      <c r="H16" s="66"/>
      <c r="I16" s="72">
        <v>11</v>
      </c>
      <c r="J16" s="81"/>
      <c r="K16" s="81"/>
      <c r="L16" s="81"/>
      <c r="M16" s="73">
        <v>3.2800000000000003E-2</v>
      </c>
      <c r="N16" s="66"/>
      <c r="O16" s="66"/>
      <c r="P16" s="66"/>
      <c r="Q16" s="66"/>
      <c r="R16" s="66"/>
    </row>
    <row r="17" spans="1:18" ht="14.45" x14ac:dyDescent="0.35">
      <c r="A17" s="65"/>
      <c r="B17" s="65"/>
      <c r="C17" s="67"/>
      <c r="D17" s="67"/>
      <c r="E17" s="67"/>
      <c r="F17" s="67"/>
      <c r="G17" s="67"/>
      <c r="H17" s="65"/>
      <c r="I17" s="65"/>
      <c r="J17" s="65"/>
      <c r="K17" s="65"/>
      <c r="L17" s="65"/>
      <c r="M17" s="65"/>
      <c r="N17" s="65"/>
      <c r="O17" s="65"/>
      <c r="P17" s="65"/>
      <c r="Q17" s="65"/>
      <c r="R17" s="65"/>
    </row>
    <row r="18" spans="1:18" ht="14.45" x14ac:dyDescent="0.35">
      <c r="A18" s="65"/>
      <c r="B18" s="65"/>
      <c r="C18" s="67"/>
      <c r="D18" s="67"/>
      <c r="E18" s="67"/>
      <c r="F18" s="67"/>
      <c r="G18" s="67"/>
      <c r="H18" s="65"/>
      <c r="I18" s="65"/>
      <c r="J18" s="65"/>
      <c r="K18" s="65"/>
      <c r="L18" s="65"/>
      <c r="M18" s="65"/>
      <c r="N18" s="65"/>
      <c r="O18" s="65"/>
      <c r="P18" s="65"/>
      <c r="Q18" s="65"/>
      <c r="R18" s="65"/>
    </row>
    <row r="19" spans="1:18" ht="6" customHeight="1" x14ac:dyDescent="0.35">
      <c r="A19" s="65"/>
      <c r="B19" s="65"/>
      <c r="C19" s="67"/>
      <c r="D19" s="67"/>
      <c r="E19" s="67"/>
      <c r="F19" s="67"/>
      <c r="G19" s="67"/>
      <c r="H19" s="65"/>
      <c r="I19" s="65"/>
      <c r="J19" s="65"/>
      <c r="K19" s="65"/>
      <c r="L19" s="65"/>
      <c r="M19" s="65"/>
      <c r="N19" s="65"/>
      <c r="O19" s="65"/>
      <c r="P19" s="65"/>
      <c r="Q19" s="65"/>
      <c r="R19" s="65"/>
    </row>
    <row r="20" spans="1:18" ht="6" customHeight="1" x14ac:dyDescent="0.35">
      <c r="A20" s="65"/>
      <c r="B20" s="65"/>
      <c r="C20" s="67"/>
      <c r="D20" s="67"/>
      <c r="E20" s="67"/>
      <c r="F20" s="67"/>
      <c r="G20" s="67"/>
      <c r="H20" s="65"/>
      <c r="I20" s="65"/>
      <c r="J20" s="65"/>
      <c r="K20" s="65"/>
      <c r="L20" s="65"/>
      <c r="M20" s="65"/>
      <c r="N20" s="65"/>
      <c r="O20" s="65"/>
      <c r="P20" s="65"/>
      <c r="Q20" s="65"/>
      <c r="R20" s="65"/>
    </row>
    <row r="21" spans="1:18" ht="6" customHeight="1" x14ac:dyDescent="0.35">
      <c r="A21" s="65"/>
      <c r="B21" s="65"/>
      <c r="C21" s="67"/>
      <c r="D21" s="67"/>
      <c r="E21" s="67"/>
      <c r="F21" s="67"/>
      <c r="G21" s="67"/>
      <c r="H21" s="65"/>
      <c r="I21" s="65"/>
      <c r="J21" s="65"/>
      <c r="K21" s="65"/>
      <c r="L21" s="65"/>
      <c r="M21" s="65"/>
      <c r="N21" s="65"/>
      <c r="O21" s="65"/>
      <c r="P21" s="65"/>
      <c r="Q21" s="65"/>
      <c r="R21" s="65"/>
    </row>
    <row r="22" spans="1:18" ht="30.75" thickBot="1" x14ac:dyDescent="0.3">
      <c r="A22" s="65"/>
      <c r="B22" s="65"/>
      <c r="C22" s="67"/>
      <c r="D22" s="88" t="s">
        <v>71</v>
      </c>
      <c r="E22" s="89"/>
      <c r="F22" s="88" t="s">
        <v>72</v>
      </c>
      <c r="G22" s="67"/>
      <c r="H22" s="65"/>
      <c r="I22" s="65"/>
      <c r="J22" s="65"/>
      <c r="K22" s="65"/>
      <c r="L22" s="65"/>
      <c r="M22" s="65"/>
      <c r="N22" s="65"/>
      <c r="O22" s="65"/>
      <c r="P22" s="65"/>
      <c r="Q22" s="65"/>
      <c r="R22" s="65"/>
    </row>
    <row r="23" spans="1:18" ht="14.45" customHeight="1" x14ac:dyDescent="0.25">
      <c r="A23" s="65"/>
      <c r="B23" s="65"/>
      <c r="C23" s="90" t="s">
        <v>73</v>
      </c>
      <c r="D23" s="108">
        <v>175000</v>
      </c>
      <c r="E23" s="108"/>
      <c r="F23" s="108">
        <v>250000</v>
      </c>
      <c r="G23" s="67"/>
      <c r="H23" s="65"/>
      <c r="I23" s="65"/>
      <c r="J23" s="65"/>
      <c r="K23" s="65"/>
      <c r="L23" s="65"/>
      <c r="M23" s="65"/>
      <c r="N23" s="65"/>
      <c r="O23" s="65"/>
      <c r="P23" s="65"/>
      <c r="Q23" s="65"/>
      <c r="R23" s="65"/>
    </row>
    <row r="24" spans="1:18" ht="14.45" customHeight="1" x14ac:dyDescent="0.25">
      <c r="A24" s="65"/>
      <c r="B24" s="65"/>
      <c r="C24" s="90" t="s">
        <v>74</v>
      </c>
      <c r="D24" s="108">
        <v>3</v>
      </c>
      <c r="E24" s="108"/>
      <c r="F24" s="109"/>
      <c r="G24" s="67"/>
      <c r="H24" s="65"/>
      <c r="I24" s="65"/>
      <c r="J24" s="65"/>
      <c r="K24" s="65"/>
      <c r="L24" s="65"/>
      <c r="M24" s="65"/>
      <c r="N24" s="65"/>
      <c r="O24" s="65"/>
      <c r="P24" s="65"/>
      <c r="Q24" s="65"/>
      <c r="R24" s="65"/>
    </row>
    <row r="25" spans="1:18" ht="14.45" customHeight="1" x14ac:dyDescent="0.25">
      <c r="A25" s="65"/>
      <c r="B25" s="65"/>
      <c r="C25" s="90" t="s">
        <v>151</v>
      </c>
      <c r="D25" s="108">
        <v>50000</v>
      </c>
      <c r="E25" s="108"/>
      <c r="F25" s="108">
        <v>45000</v>
      </c>
      <c r="G25" s="67"/>
      <c r="H25" s="65"/>
      <c r="I25" s="65"/>
      <c r="J25" s="65"/>
      <c r="K25" s="65"/>
      <c r="L25" s="65"/>
      <c r="M25" s="65"/>
      <c r="N25" s="65"/>
      <c r="O25" s="65"/>
      <c r="P25" s="65"/>
      <c r="Q25" s="65"/>
      <c r="R25" s="65"/>
    </row>
    <row r="26" spans="1:18" ht="15.75" thickBot="1" x14ac:dyDescent="0.3">
      <c r="A26" s="65"/>
      <c r="B26" s="65"/>
      <c r="C26" s="90"/>
      <c r="D26" s="67"/>
      <c r="E26" s="67"/>
      <c r="F26" s="67"/>
      <c r="G26" s="67"/>
      <c r="H26" s="65"/>
      <c r="I26" s="65"/>
      <c r="J26" s="65"/>
      <c r="K26" s="65"/>
      <c r="L26" s="65"/>
      <c r="M26" s="65"/>
      <c r="N26" s="65"/>
      <c r="O26" s="65"/>
      <c r="P26" s="65"/>
      <c r="Q26" s="65"/>
      <c r="R26" s="65"/>
    </row>
    <row r="27" spans="1:18" ht="15.75" thickBot="1" x14ac:dyDescent="0.3">
      <c r="A27" s="65"/>
      <c r="B27" s="65"/>
      <c r="C27" s="90" t="s">
        <v>152</v>
      </c>
      <c r="D27" s="133"/>
      <c r="E27" s="134"/>
      <c r="F27" s="135"/>
      <c r="G27" s="67"/>
      <c r="H27" s="65"/>
      <c r="I27" s="65"/>
      <c r="J27" s="65"/>
      <c r="K27" s="65"/>
      <c r="L27" s="65"/>
      <c r="M27" s="65"/>
      <c r="N27" s="65"/>
      <c r="O27" s="65"/>
      <c r="P27" s="65"/>
      <c r="Q27" s="65"/>
      <c r="R27" s="65"/>
    </row>
    <row r="28" spans="1:18" x14ac:dyDescent="0.25">
      <c r="A28" s="65"/>
      <c r="B28" s="65"/>
      <c r="C28" s="67"/>
      <c r="D28" s="67"/>
      <c r="E28" s="67"/>
      <c r="F28" s="67"/>
      <c r="G28" s="67"/>
      <c r="H28" s="65"/>
      <c r="I28" s="65"/>
      <c r="J28" s="65"/>
      <c r="K28" s="65"/>
      <c r="L28" s="65"/>
      <c r="M28" s="65"/>
      <c r="N28" s="65"/>
      <c r="O28" s="65"/>
      <c r="P28" s="65"/>
      <c r="Q28" s="65"/>
      <c r="R28" s="65"/>
    </row>
    <row r="29" spans="1:18" x14ac:dyDescent="0.25">
      <c r="A29" s="65"/>
      <c r="B29" s="65"/>
      <c r="C29" s="67"/>
      <c r="D29" s="67"/>
      <c r="E29" s="67"/>
      <c r="F29" s="67"/>
      <c r="G29" s="67"/>
      <c r="H29" s="65"/>
      <c r="I29" s="65"/>
      <c r="J29" s="65"/>
      <c r="K29" s="65"/>
      <c r="L29" s="65"/>
      <c r="M29" s="65"/>
      <c r="N29" s="65"/>
      <c r="O29" s="65"/>
      <c r="P29" s="65"/>
      <c r="Q29" s="65"/>
      <c r="R29" s="65"/>
    </row>
    <row r="30" spans="1:18" x14ac:dyDescent="0.25">
      <c r="A30" s="65"/>
      <c r="B30" s="65"/>
      <c r="C30" s="67"/>
      <c r="D30" s="67"/>
      <c r="E30" s="67"/>
      <c r="F30" s="67"/>
      <c r="G30" s="67"/>
      <c r="H30" s="65"/>
      <c r="I30" s="65"/>
      <c r="J30" s="65"/>
      <c r="K30" s="65"/>
      <c r="L30" s="65"/>
      <c r="M30" s="65"/>
      <c r="N30" s="65"/>
      <c r="O30" s="65"/>
      <c r="P30" s="65"/>
      <c r="Q30" s="65"/>
      <c r="R30" s="65"/>
    </row>
    <row r="31" spans="1:18" x14ac:dyDescent="0.25">
      <c r="A31" s="65"/>
      <c r="B31" s="65"/>
      <c r="C31" s="67"/>
      <c r="D31" s="67"/>
      <c r="E31" s="67"/>
      <c r="F31" s="67"/>
      <c r="G31" s="67"/>
      <c r="H31" s="65"/>
      <c r="I31" s="65"/>
      <c r="J31" s="65"/>
      <c r="K31" s="65"/>
      <c r="L31" s="65"/>
      <c r="M31" s="65"/>
      <c r="N31" s="65"/>
      <c r="O31" s="65"/>
      <c r="P31" s="65"/>
      <c r="Q31" s="65"/>
      <c r="R31" s="65"/>
    </row>
    <row r="32" spans="1:18" x14ac:dyDescent="0.25">
      <c r="A32" s="65"/>
      <c r="B32" s="65"/>
      <c r="C32" s="67"/>
      <c r="D32" s="67"/>
      <c r="E32" s="67"/>
      <c r="F32" s="67"/>
      <c r="G32" s="67"/>
      <c r="H32" s="65"/>
      <c r="I32" s="65"/>
      <c r="J32" s="65"/>
      <c r="K32" s="65"/>
      <c r="L32" s="65"/>
      <c r="M32" s="65"/>
      <c r="N32" s="65"/>
      <c r="O32" s="65"/>
      <c r="P32" s="65"/>
      <c r="Q32" s="65"/>
      <c r="R32" s="65"/>
    </row>
    <row r="33" spans="1:18" x14ac:dyDescent="0.25">
      <c r="A33" s="65"/>
      <c r="B33" s="65"/>
      <c r="C33" s="67"/>
      <c r="D33" s="67"/>
      <c r="E33" s="67"/>
      <c r="F33" s="67"/>
      <c r="G33" s="67"/>
      <c r="H33" s="65"/>
      <c r="I33" s="65"/>
      <c r="J33" s="65"/>
      <c r="K33" s="65"/>
      <c r="L33" s="65"/>
      <c r="M33" s="65"/>
      <c r="N33" s="65"/>
      <c r="O33" s="65"/>
      <c r="P33" s="65"/>
      <c r="Q33" s="65"/>
      <c r="R33" s="65"/>
    </row>
    <row r="34" spans="1:18" x14ac:dyDescent="0.25">
      <c r="A34" s="65"/>
      <c r="B34" s="65"/>
      <c r="C34" s="67"/>
      <c r="D34" s="67"/>
      <c r="E34" s="67"/>
      <c r="F34" s="67"/>
      <c r="G34" s="67"/>
      <c r="H34" s="65"/>
      <c r="I34" s="65"/>
      <c r="J34" s="65"/>
      <c r="K34" s="65"/>
      <c r="L34" s="65"/>
      <c r="M34" s="65"/>
      <c r="N34" s="65"/>
      <c r="O34" s="65"/>
      <c r="P34" s="65"/>
      <c r="Q34" s="65"/>
      <c r="R34" s="65"/>
    </row>
    <row r="35" spans="1:18" x14ac:dyDescent="0.25">
      <c r="A35" s="65"/>
      <c r="B35" s="65"/>
      <c r="C35" s="67"/>
      <c r="D35" s="67"/>
      <c r="E35" s="67"/>
      <c r="F35" s="67"/>
      <c r="G35" s="67"/>
      <c r="H35" s="65"/>
      <c r="I35" s="65"/>
      <c r="J35" s="65"/>
      <c r="K35" s="65"/>
      <c r="L35" s="65"/>
      <c r="M35" s="65"/>
      <c r="N35" s="65"/>
      <c r="O35" s="65"/>
      <c r="P35" s="65"/>
      <c r="Q35" s="65"/>
      <c r="R35" s="65"/>
    </row>
    <row r="36" spans="1:18" x14ac:dyDescent="0.25">
      <c r="A36" s="65"/>
      <c r="B36" s="65"/>
      <c r="C36" s="67"/>
      <c r="D36" s="67"/>
      <c r="E36" s="67"/>
      <c r="F36" s="67"/>
      <c r="G36" s="67"/>
      <c r="H36" s="65"/>
      <c r="I36" s="65"/>
      <c r="J36" s="65"/>
      <c r="K36" s="65"/>
      <c r="L36" s="65"/>
      <c r="M36" s="65"/>
      <c r="N36" s="65"/>
      <c r="O36" s="65"/>
      <c r="P36" s="65"/>
      <c r="Q36" s="65"/>
      <c r="R36" s="65"/>
    </row>
    <row r="37" spans="1:18" x14ac:dyDescent="0.25">
      <c r="A37" s="65"/>
      <c r="B37" s="65"/>
      <c r="C37" s="67"/>
      <c r="D37" s="67"/>
      <c r="E37" s="67"/>
      <c r="F37" s="67"/>
      <c r="G37" s="67"/>
      <c r="H37" s="65"/>
      <c r="I37" s="65"/>
      <c r="J37" s="65"/>
      <c r="K37" s="65"/>
      <c r="L37" s="65"/>
      <c r="M37" s="65"/>
      <c r="N37" s="65"/>
      <c r="O37" s="65"/>
      <c r="P37" s="65"/>
      <c r="Q37" s="65"/>
      <c r="R37" s="65"/>
    </row>
    <row r="38" spans="1:18" x14ac:dyDescent="0.25">
      <c r="A38" s="65"/>
      <c r="B38" s="65"/>
      <c r="C38" s="67"/>
      <c r="D38" s="67"/>
      <c r="E38" s="67"/>
      <c r="F38" s="67"/>
      <c r="G38" s="67"/>
      <c r="H38" s="65"/>
      <c r="I38" s="65"/>
      <c r="J38" s="65"/>
      <c r="K38" s="65"/>
      <c r="L38" s="65"/>
      <c r="M38" s="65"/>
      <c r="N38" s="65"/>
      <c r="O38" s="65"/>
      <c r="P38" s="65"/>
      <c r="Q38" s="65"/>
      <c r="R38" s="65"/>
    </row>
    <row r="39" spans="1:18" x14ac:dyDescent="0.25">
      <c r="A39" s="65"/>
      <c r="B39" s="65"/>
      <c r="C39" s="67"/>
      <c r="D39" s="67"/>
      <c r="E39" s="67"/>
      <c r="F39" s="67"/>
      <c r="G39" s="67"/>
      <c r="H39" s="65"/>
      <c r="I39" s="65"/>
      <c r="J39" s="65"/>
      <c r="K39" s="65"/>
      <c r="L39" s="65"/>
      <c r="M39" s="65"/>
      <c r="N39" s="65"/>
      <c r="O39" s="65"/>
      <c r="P39" s="65"/>
      <c r="Q39" s="65"/>
      <c r="R39" s="65"/>
    </row>
    <row r="40" spans="1:18" x14ac:dyDescent="0.25">
      <c r="A40" s="65"/>
      <c r="B40" s="65"/>
      <c r="C40" s="67"/>
      <c r="D40" s="67"/>
      <c r="E40" s="67"/>
      <c r="F40" s="67"/>
      <c r="G40" s="67"/>
      <c r="H40" s="65"/>
      <c r="I40" s="65"/>
      <c r="J40" s="65"/>
      <c r="K40" s="65"/>
      <c r="L40" s="65"/>
      <c r="M40" s="65"/>
      <c r="N40" s="65"/>
      <c r="O40" s="65"/>
      <c r="P40" s="65"/>
      <c r="Q40" s="65"/>
      <c r="R40" s="65"/>
    </row>
    <row r="41" spans="1:18" x14ac:dyDescent="0.25">
      <c r="A41" s="65"/>
      <c r="B41" s="65"/>
      <c r="C41" s="67"/>
      <c r="D41" s="67"/>
      <c r="E41" s="67"/>
      <c r="F41" s="67"/>
      <c r="G41" s="67"/>
      <c r="H41" s="65"/>
      <c r="I41" s="65"/>
      <c r="J41" s="65"/>
      <c r="K41" s="65"/>
      <c r="L41" s="65"/>
      <c r="M41" s="65"/>
      <c r="N41" s="65"/>
      <c r="O41" s="65"/>
      <c r="P41" s="65"/>
      <c r="Q41" s="65"/>
      <c r="R41" s="65"/>
    </row>
    <row r="42" spans="1:18" x14ac:dyDescent="0.25">
      <c r="A42" s="65"/>
      <c r="B42" s="65"/>
      <c r="C42" s="67"/>
      <c r="D42" s="67"/>
      <c r="E42" s="67"/>
      <c r="F42" s="67"/>
      <c r="G42" s="67"/>
      <c r="H42" s="65"/>
      <c r="I42" s="65"/>
      <c r="J42" s="65"/>
      <c r="K42" s="65"/>
      <c r="L42" s="65"/>
      <c r="M42" s="65"/>
      <c r="N42" s="65"/>
      <c r="O42" s="65"/>
      <c r="P42" s="65"/>
      <c r="Q42" s="65"/>
      <c r="R42" s="65"/>
    </row>
    <row r="43" spans="1:18" x14ac:dyDescent="0.25">
      <c r="A43" s="65"/>
      <c r="B43" s="65"/>
      <c r="C43" s="67"/>
      <c r="D43" s="67"/>
      <c r="E43" s="67"/>
      <c r="F43" s="67"/>
      <c r="G43" s="67"/>
      <c r="H43" s="65"/>
      <c r="I43" s="65"/>
      <c r="J43" s="65"/>
      <c r="K43" s="65"/>
      <c r="L43" s="65"/>
      <c r="M43" s="65"/>
      <c r="N43" s="65"/>
      <c r="O43" s="65"/>
      <c r="P43" s="65"/>
      <c r="Q43" s="65"/>
      <c r="R43" s="65"/>
    </row>
    <row r="44" spans="1:18" x14ac:dyDescent="0.25">
      <c r="A44" s="65"/>
      <c r="B44" s="65"/>
      <c r="C44" s="67"/>
      <c r="D44" s="67"/>
      <c r="E44" s="67"/>
      <c r="F44" s="67"/>
      <c r="G44" s="67"/>
      <c r="H44" s="65"/>
      <c r="I44" s="65"/>
      <c r="J44" s="65"/>
      <c r="K44" s="65"/>
      <c r="L44" s="65"/>
      <c r="M44" s="65"/>
      <c r="N44" s="65"/>
      <c r="O44" s="65"/>
      <c r="P44" s="65"/>
      <c r="Q44" s="65"/>
      <c r="R44" s="65"/>
    </row>
    <row r="45" spans="1:18" x14ac:dyDescent="0.25">
      <c r="A45" s="65"/>
      <c r="B45" s="65"/>
      <c r="C45" s="67"/>
      <c r="D45" s="67"/>
      <c r="E45" s="67"/>
      <c r="F45" s="67"/>
      <c r="G45" s="67"/>
      <c r="H45" s="65"/>
      <c r="I45" s="65"/>
      <c r="J45" s="65"/>
      <c r="K45" s="65"/>
      <c r="L45" s="65"/>
      <c r="M45" s="65"/>
      <c r="N45" s="65"/>
      <c r="O45" s="65"/>
      <c r="P45" s="65"/>
      <c r="Q45" s="65"/>
      <c r="R45" s="65"/>
    </row>
    <row r="46" spans="1:18" x14ac:dyDescent="0.25">
      <c r="A46" s="65"/>
      <c r="B46" s="65"/>
      <c r="C46" s="67"/>
      <c r="D46" s="67"/>
      <c r="E46" s="67"/>
      <c r="F46" s="67"/>
      <c r="G46" s="67"/>
      <c r="H46" s="65"/>
      <c r="I46" s="65"/>
      <c r="J46" s="65"/>
      <c r="K46" s="65"/>
      <c r="L46" s="65"/>
      <c r="M46" s="65"/>
      <c r="N46" s="65"/>
      <c r="O46" s="65"/>
      <c r="P46" s="65"/>
      <c r="Q46" s="65"/>
      <c r="R46" s="65"/>
    </row>
    <row r="47" spans="1:18" x14ac:dyDescent="0.25">
      <c r="A47" s="65"/>
      <c r="B47" s="65"/>
      <c r="C47" s="67"/>
      <c r="D47" s="67"/>
      <c r="E47" s="67"/>
      <c r="F47" s="67"/>
      <c r="G47" s="67"/>
      <c r="H47" s="65"/>
      <c r="I47" s="65"/>
      <c r="J47" s="65"/>
      <c r="K47" s="65"/>
      <c r="L47" s="65"/>
      <c r="M47" s="65"/>
      <c r="N47" s="65"/>
      <c r="O47" s="65"/>
      <c r="P47" s="65"/>
      <c r="Q47" s="65"/>
      <c r="R47" s="65"/>
    </row>
    <row r="48" spans="1:18" x14ac:dyDescent="0.25">
      <c r="A48" s="65"/>
      <c r="B48" s="65"/>
      <c r="C48" s="67"/>
      <c r="D48" s="67"/>
      <c r="E48" s="67"/>
      <c r="F48" s="67"/>
      <c r="G48" s="67"/>
      <c r="H48" s="65"/>
      <c r="I48" s="65"/>
      <c r="J48" s="65"/>
      <c r="K48" s="65"/>
      <c r="L48" s="65"/>
      <c r="M48" s="65"/>
      <c r="N48" s="65"/>
      <c r="O48" s="65"/>
      <c r="P48" s="65"/>
      <c r="Q48" s="65"/>
      <c r="R48" s="65"/>
    </row>
    <row r="49" spans="1:18" x14ac:dyDescent="0.25">
      <c r="A49" s="65"/>
      <c r="B49" s="65"/>
      <c r="C49" s="67"/>
      <c r="D49" s="67"/>
      <c r="E49" s="67"/>
      <c r="F49" s="67"/>
      <c r="G49" s="67"/>
      <c r="H49" s="65"/>
      <c r="I49" s="65"/>
      <c r="J49" s="65"/>
      <c r="K49" s="65"/>
      <c r="L49" s="65"/>
      <c r="M49" s="65"/>
      <c r="N49" s="65"/>
      <c r="O49" s="65"/>
      <c r="P49" s="65"/>
      <c r="Q49" s="65"/>
      <c r="R49" s="65"/>
    </row>
    <row r="50" spans="1:18" x14ac:dyDescent="0.25">
      <c r="A50" s="65"/>
      <c r="B50" s="65"/>
      <c r="C50" s="67"/>
      <c r="D50" s="67"/>
      <c r="E50" s="67"/>
      <c r="F50" s="67"/>
      <c r="G50" s="67"/>
      <c r="H50" s="65"/>
      <c r="I50" s="65"/>
      <c r="J50" s="65"/>
      <c r="K50" s="65"/>
      <c r="L50" s="65"/>
      <c r="M50" s="65"/>
      <c r="N50" s="65"/>
      <c r="O50" s="65"/>
      <c r="P50" s="65"/>
      <c r="Q50" s="65"/>
      <c r="R50" s="65"/>
    </row>
    <row r="51" spans="1:18" x14ac:dyDescent="0.25">
      <c r="A51" s="65"/>
      <c r="B51" s="65"/>
      <c r="C51" s="67"/>
      <c r="D51" s="67"/>
      <c r="E51" s="67"/>
      <c r="F51" s="67"/>
      <c r="G51" s="67"/>
      <c r="H51" s="65"/>
      <c r="I51" s="65"/>
      <c r="J51" s="65"/>
      <c r="K51" s="65"/>
      <c r="L51" s="65"/>
      <c r="M51" s="65"/>
      <c r="N51" s="65"/>
      <c r="O51" s="65"/>
      <c r="P51" s="65"/>
      <c r="Q51" s="65"/>
      <c r="R51" s="65"/>
    </row>
    <row r="52" spans="1:18" x14ac:dyDescent="0.25">
      <c r="A52" s="65"/>
      <c r="B52" s="65"/>
      <c r="C52" s="67"/>
      <c r="D52" s="67"/>
      <c r="E52" s="67"/>
      <c r="F52" s="67"/>
      <c r="G52" s="67"/>
      <c r="H52" s="65"/>
      <c r="I52" s="65"/>
      <c r="J52" s="65"/>
      <c r="K52" s="65"/>
      <c r="L52" s="65"/>
      <c r="M52" s="65"/>
      <c r="N52" s="65"/>
      <c r="O52" s="65"/>
      <c r="P52" s="65"/>
      <c r="Q52" s="65"/>
      <c r="R52" s="65"/>
    </row>
    <row r="53" spans="1:18" x14ac:dyDescent="0.25">
      <c r="A53" s="65"/>
      <c r="B53" s="65"/>
      <c r="C53" s="67"/>
      <c r="D53" s="67"/>
      <c r="E53" s="67"/>
      <c r="F53" s="67"/>
      <c r="G53" s="67"/>
      <c r="H53" s="65"/>
      <c r="I53" s="65"/>
      <c r="J53" s="65"/>
      <c r="K53" s="65"/>
      <c r="L53" s="65"/>
      <c r="M53" s="65"/>
      <c r="N53" s="65"/>
      <c r="O53" s="65"/>
      <c r="P53" s="65"/>
      <c r="Q53" s="65"/>
      <c r="R53" s="65"/>
    </row>
    <row r="54" spans="1:18" x14ac:dyDescent="0.25">
      <c r="A54" s="65"/>
      <c r="B54" s="65"/>
      <c r="C54" s="67"/>
      <c r="D54" s="67"/>
      <c r="E54" s="67"/>
      <c r="F54" s="67"/>
      <c r="G54" s="67"/>
      <c r="H54" s="65"/>
      <c r="I54" s="65"/>
      <c r="J54" s="65"/>
      <c r="K54" s="65"/>
      <c r="L54" s="65"/>
      <c r="M54" s="65"/>
      <c r="N54" s="65"/>
      <c r="O54" s="65"/>
      <c r="P54" s="65"/>
      <c r="Q54" s="65"/>
      <c r="R54" s="65"/>
    </row>
    <row r="55" spans="1:18" x14ac:dyDescent="0.25">
      <c r="A55" s="65"/>
      <c r="B55" s="65"/>
      <c r="C55" s="67"/>
      <c r="D55" s="67"/>
      <c r="E55" s="67"/>
      <c r="F55" s="67"/>
      <c r="G55" s="67"/>
      <c r="H55" s="65"/>
      <c r="I55" s="65"/>
      <c r="J55" s="65"/>
      <c r="K55" s="65"/>
      <c r="L55" s="65"/>
      <c r="M55" s="65"/>
      <c r="N55" s="65"/>
      <c r="O55" s="65"/>
      <c r="P55" s="65"/>
      <c r="Q55" s="65"/>
      <c r="R55" s="65"/>
    </row>
    <row r="56" spans="1:18" x14ac:dyDescent="0.25">
      <c r="A56" s="65"/>
      <c r="B56" s="65"/>
      <c r="C56" s="67"/>
      <c r="D56" s="67"/>
      <c r="E56" s="67"/>
      <c r="F56" s="67"/>
      <c r="G56" s="67"/>
      <c r="H56" s="65"/>
      <c r="I56" s="65"/>
      <c r="J56" s="65"/>
      <c r="K56" s="65"/>
      <c r="L56" s="65"/>
      <c r="M56" s="65"/>
      <c r="N56" s="65"/>
      <c r="O56" s="65"/>
      <c r="P56" s="65"/>
      <c r="Q56" s="65"/>
      <c r="R56" s="65"/>
    </row>
    <row r="57" spans="1:18" x14ac:dyDescent="0.25">
      <c r="A57" s="65"/>
      <c r="B57" s="65"/>
      <c r="C57" s="67"/>
      <c r="D57" s="67"/>
      <c r="E57" s="67"/>
      <c r="F57" s="67"/>
      <c r="G57" s="67"/>
      <c r="H57" s="65"/>
      <c r="I57" s="65"/>
      <c r="J57" s="65"/>
      <c r="K57" s="65"/>
      <c r="L57" s="65"/>
      <c r="M57" s="65"/>
      <c r="N57" s="65"/>
      <c r="O57" s="65"/>
      <c r="P57" s="65"/>
      <c r="Q57" s="65"/>
      <c r="R57" s="65"/>
    </row>
    <row r="58" spans="1:18" x14ac:dyDescent="0.25">
      <c r="A58" s="65"/>
      <c r="B58" s="65"/>
      <c r="C58" s="67"/>
      <c r="D58" s="67"/>
      <c r="E58" s="67"/>
      <c r="F58" s="67"/>
      <c r="G58" s="67"/>
      <c r="H58" s="65"/>
      <c r="I58" s="65"/>
      <c r="J58" s="65"/>
      <c r="K58" s="65"/>
      <c r="L58" s="65"/>
      <c r="M58" s="65"/>
      <c r="N58" s="65"/>
      <c r="O58" s="65"/>
      <c r="P58" s="65"/>
      <c r="Q58" s="65"/>
      <c r="R58" s="65"/>
    </row>
    <row r="59" spans="1:18" x14ac:dyDescent="0.25">
      <c r="A59" s="65"/>
      <c r="B59" s="65"/>
      <c r="C59" s="67"/>
      <c r="D59" s="67"/>
      <c r="E59" s="67"/>
      <c r="F59" s="67"/>
      <c r="G59" s="67"/>
      <c r="H59" s="65"/>
      <c r="I59" s="65"/>
      <c r="J59" s="65"/>
      <c r="K59" s="65"/>
      <c r="L59" s="65"/>
      <c r="M59" s="65"/>
      <c r="N59" s="65"/>
      <c r="O59" s="65"/>
      <c r="P59" s="65"/>
      <c r="Q59" s="65"/>
      <c r="R59" s="65"/>
    </row>
    <row r="60" spans="1:18" x14ac:dyDescent="0.25">
      <c r="A60" s="65"/>
      <c r="B60" s="65"/>
      <c r="C60" s="67"/>
      <c r="D60" s="67"/>
      <c r="E60" s="67"/>
      <c r="F60" s="67"/>
      <c r="G60" s="67"/>
      <c r="H60" s="65"/>
      <c r="I60" s="65"/>
      <c r="J60" s="65"/>
      <c r="K60" s="65"/>
      <c r="L60" s="65"/>
      <c r="M60" s="65"/>
      <c r="N60" s="65"/>
      <c r="O60" s="65"/>
      <c r="P60" s="65"/>
      <c r="Q60" s="65"/>
      <c r="R60" s="65"/>
    </row>
    <row r="61" spans="1:18" x14ac:dyDescent="0.25">
      <c r="A61" s="65"/>
      <c r="B61" s="65"/>
      <c r="C61" s="67"/>
      <c r="D61" s="67"/>
      <c r="E61" s="67"/>
      <c r="F61" s="67"/>
      <c r="G61" s="67"/>
      <c r="H61" s="65"/>
      <c r="I61" s="65"/>
      <c r="J61" s="65"/>
      <c r="K61" s="65"/>
      <c r="L61" s="65"/>
      <c r="M61" s="65"/>
      <c r="N61" s="65"/>
      <c r="O61" s="65"/>
      <c r="P61" s="65"/>
      <c r="Q61" s="65"/>
      <c r="R61" s="65"/>
    </row>
  </sheetData>
  <mergeCells count="2">
    <mergeCell ref="I4:M4"/>
    <mergeCell ref="D27:F2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145" zoomScaleNormal="145" workbookViewId="0"/>
  </sheetViews>
  <sheetFormatPr defaultRowHeight="15" x14ac:dyDescent="0.25"/>
  <cols>
    <col min="1" max="1" width="5.140625" customWidth="1"/>
    <col min="2" max="2" width="4.5703125" customWidth="1"/>
    <col min="3" max="3" width="18.85546875" customWidth="1"/>
    <col min="4" max="4" width="15.140625" customWidth="1"/>
    <col min="6" max="6" width="14.85546875" customWidth="1"/>
    <col min="7" max="7" width="14.140625" customWidth="1"/>
    <col min="8" max="8" width="15.5703125" customWidth="1"/>
    <col min="9" max="10" width="16.85546875" customWidth="1"/>
  </cols>
  <sheetData>
    <row r="1" spans="1:9" ht="14.45" x14ac:dyDescent="0.35">
      <c r="A1" s="22"/>
      <c r="B1" s="22"/>
      <c r="C1" s="22"/>
      <c r="D1" s="22"/>
      <c r="E1" s="22"/>
      <c r="F1" s="22"/>
      <c r="G1" s="22"/>
      <c r="H1" s="22"/>
      <c r="I1" s="22"/>
    </row>
    <row r="2" spans="1:9" ht="23.45" x14ac:dyDescent="0.55000000000000004">
      <c r="A2" s="27"/>
      <c r="B2" s="28" t="s">
        <v>24</v>
      </c>
      <c r="C2" s="24"/>
      <c r="D2" s="24"/>
      <c r="E2" s="24"/>
      <c r="F2" s="24"/>
      <c r="G2" s="24"/>
      <c r="H2" s="24"/>
      <c r="I2" s="24"/>
    </row>
    <row r="3" spans="1:9" ht="14.45" x14ac:dyDescent="0.35">
      <c r="A3" s="27"/>
      <c r="B3" s="24"/>
      <c r="C3" s="24"/>
      <c r="D3" s="24"/>
      <c r="E3" s="24"/>
      <c r="F3" s="24"/>
      <c r="G3" s="24"/>
      <c r="H3" s="24"/>
      <c r="I3" s="24"/>
    </row>
    <row r="4" spans="1:9" ht="80.099999999999994" customHeight="1" x14ac:dyDescent="0.35">
      <c r="A4" s="27"/>
      <c r="B4" s="24"/>
      <c r="C4" s="136" t="s">
        <v>25</v>
      </c>
      <c r="D4" s="136"/>
      <c r="E4" s="136"/>
      <c r="F4" s="136"/>
      <c r="G4" s="136"/>
      <c r="H4" s="136"/>
      <c r="I4" s="33"/>
    </row>
    <row r="5" spans="1:9" thickBot="1" x14ac:dyDescent="0.4">
      <c r="A5" s="27"/>
      <c r="B5" s="24"/>
      <c r="C5" s="24"/>
      <c r="D5" s="24"/>
      <c r="E5" s="24"/>
      <c r="F5" s="24"/>
      <c r="G5" s="24"/>
      <c r="H5" s="24"/>
      <c r="I5" s="24"/>
    </row>
    <row r="6" spans="1:9" ht="30.75" thickBot="1" x14ac:dyDescent="0.3">
      <c r="A6" s="27"/>
      <c r="B6" s="24"/>
      <c r="C6" s="30" t="s">
        <v>26</v>
      </c>
      <c r="D6" s="31" t="s">
        <v>27</v>
      </c>
      <c r="E6" s="24"/>
      <c r="F6" s="59"/>
      <c r="G6" s="59"/>
      <c r="H6" s="59"/>
      <c r="I6" s="24"/>
    </row>
    <row r="7" spans="1:9" ht="14.45" customHeight="1" x14ac:dyDescent="0.25">
      <c r="A7" s="27"/>
      <c r="B7" s="24"/>
      <c r="C7" s="32">
        <v>0</v>
      </c>
      <c r="D7" s="104">
        <v>-12500</v>
      </c>
      <c r="E7" s="24"/>
      <c r="F7" s="59"/>
      <c r="G7" s="59"/>
      <c r="H7" s="59"/>
      <c r="I7" s="24"/>
    </row>
    <row r="8" spans="1:9" ht="14.45" customHeight="1" x14ac:dyDescent="0.25">
      <c r="A8" s="27"/>
      <c r="B8" s="24"/>
      <c r="C8" s="25">
        <v>1</v>
      </c>
      <c r="D8" s="106">
        <v>0</v>
      </c>
      <c r="E8" s="24"/>
      <c r="F8" s="59"/>
      <c r="G8" s="59"/>
      <c r="H8" s="59"/>
      <c r="I8" s="24"/>
    </row>
    <row r="9" spans="1:9" ht="14.45" customHeight="1" x14ac:dyDescent="0.25">
      <c r="A9" s="27"/>
      <c r="B9" s="24"/>
      <c r="C9" s="25">
        <v>2</v>
      </c>
      <c r="D9" s="106">
        <v>2500</v>
      </c>
      <c r="E9" s="24"/>
      <c r="F9" s="59"/>
      <c r="G9" s="59"/>
      <c r="H9" s="59"/>
      <c r="I9" s="24"/>
    </row>
    <row r="10" spans="1:9" ht="14.45" customHeight="1" x14ac:dyDescent="0.25">
      <c r="A10" s="27"/>
      <c r="B10" s="24"/>
      <c r="C10" s="25">
        <v>3</v>
      </c>
      <c r="D10" s="106">
        <v>3000</v>
      </c>
      <c r="E10" s="24"/>
      <c r="F10" s="59"/>
      <c r="G10" s="59"/>
      <c r="H10" s="59"/>
      <c r="I10" s="24"/>
    </row>
    <row r="11" spans="1:9" ht="14.45" customHeight="1" x14ac:dyDescent="0.25">
      <c r="A11" s="27"/>
      <c r="B11" s="24"/>
      <c r="C11" s="25">
        <v>4</v>
      </c>
      <c r="D11" s="106">
        <v>3500</v>
      </c>
      <c r="E11" s="24"/>
      <c r="F11" s="59"/>
      <c r="G11" s="59"/>
      <c r="H11" s="59"/>
      <c r="I11" s="24"/>
    </row>
    <row r="12" spans="1:9" ht="14.45" customHeight="1" x14ac:dyDescent="0.25">
      <c r="A12" s="27"/>
      <c r="B12" s="24"/>
      <c r="C12" s="25">
        <v>5</v>
      </c>
      <c r="D12" s="106">
        <v>3500</v>
      </c>
      <c r="E12" s="24"/>
      <c r="F12" s="59"/>
      <c r="G12" s="59"/>
      <c r="H12" s="59"/>
      <c r="I12" s="24"/>
    </row>
    <row r="13" spans="1:9" s="66" customFormat="1" ht="14.45" customHeight="1" x14ac:dyDescent="0.25">
      <c r="A13" s="83"/>
      <c r="B13" s="82"/>
      <c r="C13" s="84">
        <v>6</v>
      </c>
      <c r="D13" s="106">
        <v>3000</v>
      </c>
      <c r="E13" s="82"/>
      <c r="F13" s="59"/>
      <c r="G13" s="59"/>
      <c r="H13" s="59"/>
      <c r="I13" s="82"/>
    </row>
    <row r="14" spans="1:9" ht="14.45" customHeight="1" x14ac:dyDescent="0.25">
      <c r="A14" s="27"/>
      <c r="B14" s="24"/>
      <c r="C14" s="29">
        <v>7</v>
      </c>
      <c r="D14" s="100">
        <v>3500</v>
      </c>
      <c r="E14" s="24"/>
      <c r="F14" s="59"/>
      <c r="G14" s="59"/>
      <c r="H14" s="59"/>
      <c r="I14" s="24"/>
    </row>
    <row r="15" spans="1:9" ht="14.45" customHeight="1" x14ac:dyDescent="0.25">
      <c r="A15" s="27"/>
      <c r="B15" s="24"/>
      <c r="C15" s="29">
        <v>8</v>
      </c>
      <c r="D15" s="100">
        <v>4000</v>
      </c>
      <c r="E15" s="24"/>
      <c r="F15" s="59"/>
      <c r="G15" s="59"/>
      <c r="H15" s="59"/>
      <c r="I15" s="24"/>
    </row>
    <row r="16" spans="1:9" ht="14.45" customHeight="1" x14ac:dyDescent="0.25">
      <c r="A16" s="27"/>
      <c r="B16" s="24"/>
      <c r="C16" s="29">
        <v>9</v>
      </c>
      <c r="D16" s="100">
        <v>4500</v>
      </c>
      <c r="E16" s="24"/>
      <c r="F16" s="59"/>
      <c r="G16" s="59"/>
      <c r="H16" s="59"/>
      <c r="I16" s="24"/>
    </row>
    <row r="17" spans="1:9" ht="15" customHeight="1" thickBot="1" x14ac:dyDescent="0.3">
      <c r="A17" s="27"/>
      <c r="B17" s="24"/>
      <c r="C17" s="26">
        <v>10</v>
      </c>
      <c r="D17" s="105">
        <v>5000</v>
      </c>
      <c r="E17" s="24"/>
      <c r="F17" s="59"/>
      <c r="G17" s="59"/>
      <c r="H17" s="59"/>
      <c r="I17" s="24"/>
    </row>
    <row r="18" spans="1:9" x14ac:dyDescent="0.25">
      <c r="A18" s="27"/>
      <c r="B18" s="24"/>
      <c r="C18" s="24"/>
      <c r="D18" s="24"/>
      <c r="E18" s="24"/>
      <c r="F18" s="59"/>
      <c r="G18" s="59"/>
      <c r="H18" s="59"/>
    </row>
    <row r="19" spans="1:9" x14ac:dyDescent="0.25">
      <c r="A19" s="27"/>
      <c r="B19" s="24"/>
      <c r="C19" s="24" t="s">
        <v>28</v>
      </c>
      <c r="D19" s="23">
        <v>0.06</v>
      </c>
      <c r="E19" s="24"/>
      <c r="F19" s="59"/>
      <c r="G19" s="59"/>
      <c r="H19" s="59"/>
    </row>
    <row r="20" spans="1:9" thickBot="1" x14ac:dyDescent="0.4">
      <c r="A20" s="22"/>
      <c r="B20" s="22"/>
      <c r="C20" s="22"/>
      <c r="D20" s="22"/>
      <c r="E20" s="22"/>
      <c r="F20" s="59"/>
      <c r="G20" s="59"/>
      <c r="H20" s="59"/>
    </row>
    <row r="21" spans="1:9" thickBot="1" x14ac:dyDescent="0.4">
      <c r="A21" s="22"/>
      <c r="B21" s="22"/>
      <c r="C21" s="34" t="s">
        <v>29</v>
      </c>
      <c r="D21" s="137"/>
      <c r="E21" s="138"/>
      <c r="F21" s="59"/>
      <c r="G21" s="59"/>
      <c r="H21" s="59"/>
    </row>
    <row r="22" spans="1:9" x14ac:dyDescent="0.25">
      <c r="F22" s="59"/>
      <c r="G22" s="59"/>
      <c r="H22" s="59"/>
    </row>
    <row r="23" spans="1:9" x14ac:dyDescent="0.25">
      <c r="F23" s="59"/>
      <c r="G23" s="59"/>
      <c r="H23" s="59"/>
    </row>
  </sheetData>
  <mergeCells count="2">
    <mergeCell ref="C4:H4"/>
    <mergeCell ref="D21:E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0"/>
  <sheetViews>
    <sheetView topLeftCell="A10" zoomScale="130" zoomScaleNormal="130" workbookViewId="0">
      <selection activeCell="L33" sqref="L33"/>
    </sheetView>
  </sheetViews>
  <sheetFormatPr defaultRowHeight="15" x14ac:dyDescent="0.25"/>
  <cols>
    <col min="1" max="1" width="4.42578125" customWidth="1"/>
    <col min="4" max="4" width="12.42578125" customWidth="1"/>
    <col min="12" max="12" width="10.140625" bestFit="1" customWidth="1"/>
  </cols>
  <sheetData>
    <row r="2" spans="1:12" ht="23.45" x14ac:dyDescent="0.55000000000000004">
      <c r="A2" s="36"/>
      <c r="B2" s="51" t="s">
        <v>43</v>
      </c>
      <c r="C2" s="36"/>
      <c r="D2" s="36"/>
      <c r="E2" s="36"/>
      <c r="F2" s="36"/>
      <c r="G2" s="36"/>
      <c r="H2" s="36"/>
    </row>
    <row r="3" spans="1:12" thickBot="1" x14ac:dyDescent="0.4">
      <c r="A3" s="36"/>
      <c r="B3" s="36"/>
      <c r="C3" s="36"/>
      <c r="D3" s="36"/>
      <c r="E3" s="36"/>
      <c r="F3" s="36"/>
      <c r="G3" s="36"/>
      <c r="H3" s="36"/>
    </row>
    <row r="4" spans="1:12" ht="30.75" thickBot="1" x14ac:dyDescent="0.3">
      <c r="A4" s="36"/>
      <c r="B4" s="36"/>
      <c r="C4" s="39" t="s">
        <v>26</v>
      </c>
      <c r="D4" s="40" t="s">
        <v>27</v>
      </c>
      <c r="E4" s="36"/>
      <c r="F4" s="41" t="s">
        <v>30</v>
      </c>
      <c r="G4" s="36"/>
      <c r="H4" s="36"/>
    </row>
    <row r="5" spans="1:12" ht="15" customHeight="1" thickBot="1" x14ac:dyDescent="0.3">
      <c r="A5" s="36"/>
      <c r="B5" s="36"/>
      <c r="C5" s="103">
        <v>0</v>
      </c>
      <c r="D5" s="104">
        <v>-50000</v>
      </c>
      <c r="E5" s="36"/>
      <c r="F5" s="42">
        <v>0.09</v>
      </c>
      <c r="G5" s="36"/>
      <c r="H5" s="36"/>
    </row>
    <row r="6" spans="1:12" ht="14.45" customHeight="1" x14ac:dyDescent="0.25">
      <c r="A6" s="36"/>
      <c r="B6" s="36"/>
      <c r="C6" s="101">
        <v>1</v>
      </c>
      <c r="D6" s="106">
        <v>0</v>
      </c>
      <c r="E6" s="36"/>
      <c r="F6" s="36"/>
      <c r="G6" s="36"/>
      <c r="H6" s="36"/>
    </row>
    <row r="7" spans="1:12" x14ac:dyDescent="0.25">
      <c r="A7" s="36"/>
      <c r="B7" s="36"/>
      <c r="C7" s="101">
        <v>2</v>
      </c>
      <c r="D7" s="106">
        <v>0</v>
      </c>
      <c r="E7" s="36"/>
      <c r="F7" s="36"/>
      <c r="G7" s="36"/>
      <c r="H7" s="36"/>
      <c r="L7" s="35"/>
    </row>
    <row r="8" spans="1:12" s="98" customFormat="1" x14ac:dyDescent="0.25">
      <c r="C8" s="101">
        <v>3</v>
      </c>
      <c r="D8" s="106">
        <v>8250</v>
      </c>
      <c r="L8" s="99"/>
    </row>
    <row r="9" spans="1:12" s="98" customFormat="1" x14ac:dyDescent="0.25">
      <c r="C9" s="101">
        <v>4</v>
      </c>
      <c r="D9" s="106">
        <v>10000</v>
      </c>
      <c r="L9" s="99"/>
    </row>
    <row r="10" spans="1:12" s="98" customFormat="1" x14ac:dyDescent="0.25">
      <c r="C10" s="101">
        <v>5</v>
      </c>
      <c r="D10" s="106">
        <v>12500</v>
      </c>
      <c r="L10" s="99"/>
    </row>
    <row r="11" spans="1:12" x14ac:dyDescent="0.25">
      <c r="A11" s="36"/>
      <c r="B11" s="36"/>
      <c r="C11" s="101">
        <v>6</v>
      </c>
      <c r="D11" s="106">
        <v>15000</v>
      </c>
      <c r="E11" s="36"/>
      <c r="F11" s="36"/>
      <c r="G11" s="36"/>
      <c r="H11" s="36"/>
    </row>
    <row r="12" spans="1:12" ht="14.45" customHeight="1" x14ac:dyDescent="0.25">
      <c r="A12" s="36"/>
      <c r="B12" s="36"/>
      <c r="C12" s="101">
        <v>7</v>
      </c>
      <c r="D12" s="106">
        <v>15000</v>
      </c>
      <c r="E12" s="36"/>
      <c r="F12" s="36"/>
      <c r="G12" s="36"/>
      <c r="H12" s="37"/>
    </row>
    <row r="13" spans="1:12" ht="14.45" customHeight="1" x14ac:dyDescent="0.25">
      <c r="A13" s="36"/>
      <c r="B13" s="36"/>
      <c r="C13" s="101">
        <v>8</v>
      </c>
      <c r="D13" s="106">
        <v>12500</v>
      </c>
      <c r="E13" s="36"/>
      <c r="F13" s="36"/>
      <c r="G13" s="36"/>
      <c r="H13" s="36"/>
    </row>
    <row r="14" spans="1:12" ht="15" customHeight="1" thickBot="1" x14ac:dyDescent="0.3">
      <c r="A14" s="36"/>
      <c r="B14" s="36"/>
      <c r="C14" s="102">
        <v>9</v>
      </c>
      <c r="D14" s="105">
        <v>8000</v>
      </c>
      <c r="E14" s="36"/>
      <c r="F14" s="36"/>
      <c r="G14" s="36"/>
      <c r="H14" s="36"/>
    </row>
    <row r="16" spans="1:12" x14ac:dyDescent="0.25">
      <c r="A16" s="44" t="s">
        <v>31</v>
      </c>
      <c r="B16" s="53" t="s">
        <v>121</v>
      </c>
      <c r="C16" s="36"/>
      <c r="D16" s="36"/>
      <c r="E16" s="36"/>
      <c r="F16" s="36"/>
      <c r="G16" s="36"/>
      <c r="H16" s="36"/>
    </row>
    <row r="17" spans="1:8" thickBot="1" x14ac:dyDescent="0.4">
      <c r="A17" s="36"/>
      <c r="B17" s="36"/>
      <c r="C17" s="36"/>
      <c r="D17" s="36"/>
      <c r="E17" s="36"/>
      <c r="F17" s="36"/>
      <c r="G17" s="36"/>
      <c r="H17" s="36"/>
    </row>
    <row r="18" spans="1:8" thickBot="1" x14ac:dyDescent="0.4">
      <c r="A18" s="36"/>
      <c r="B18" s="43" t="s">
        <v>32</v>
      </c>
      <c r="C18" s="139"/>
      <c r="D18" s="140"/>
      <c r="E18" s="36"/>
      <c r="F18" s="36"/>
      <c r="G18" s="36"/>
      <c r="H18" s="36"/>
    </row>
    <row r="20" spans="1:8" s="36" customFormat="1" ht="14.45" x14ac:dyDescent="0.35">
      <c r="A20" s="53" t="s">
        <v>33</v>
      </c>
      <c r="B20" s="53" t="s">
        <v>70</v>
      </c>
    </row>
    <row r="21" spans="1:8" s="36" customFormat="1" thickBot="1" x14ac:dyDescent="0.4"/>
    <row r="22" spans="1:8" s="36" customFormat="1" thickBot="1" x14ac:dyDescent="0.4">
      <c r="B22" s="43" t="s">
        <v>32</v>
      </c>
      <c r="C22" s="142"/>
      <c r="D22" s="143"/>
    </row>
    <row r="23" spans="1:8" s="36" customFormat="1" ht="14.45" x14ac:dyDescent="0.35">
      <c r="B23" s="43"/>
    </row>
    <row r="24" spans="1:8" ht="14.45" x14ac:dyDescent="0.35">
      <c r="A24" s="53" t="s">
        <v>34</v>
      </c>
      <c r="B24" s="53" t="s">
        <v>154</v>
      </c>
      <c r="C24" s="36"/>
      <c r="D24" s="36"/>
    </row>
    <row r="25" spans="1:8" thickBot="1" x14ac:dyDescent="0.4">
      <c r="A25" s="36"/>
      <c r="B25" s="36"/>
      <c r="C25" s="36"/>
      <c r="D25" s="36"/>
    </row>
    <row r="26" spans="1:8" ht="15.75" thickBot="1" x14ac:dyDescent="0.3">
      <c r="A26" s="36"/>
      <c r="B26" s="43" t="s">
        <v>32</v>
      </c>
      <c r="C26" s="139"/>
      <c r="D26" s="140"/>
    </row>
    <row r="28" spans="1:8" x14ac:dyDescent="0.25">
      <c r="A28" s="53" t="s">
        <v>35</v>
      </c>
      <c r="B28" s="38" t="s">
        <v>36</v>
      </c>
      <c r="C28" s="36"/>
      <c r="D28" s="36"/>
    </row>
    <row r="29" spans="1:8" x14ac:dyDescent="0.25">
      <c r="A29" s="38"/>
      <c r="B29" s="38" t="s">
        <v>37</v>
      </c>
      <c r="C29" s="36"/>
      <c r="D29" s="36"/>
    </row>
    <row r="30" spans="1:8" x14ac:dyDescent="0.25">
      <c r="A30" s="38"/>
      <c r="B30" s="38" t="s">
        <v>38</v>
      </c>
      <c r="C30" s="36"/>
      <c r="D30" s="36"/>
    </row>
    <row r="31" spans="1:8" x14ac:dyDescent="0.25">
      <c r="A31" s="36"/>
      <c r="B31" s="63" t="s">
        <v>53</v>
      </c>
      <c r="C31" s="36"/>
      <c r="D31" s="36"/>
    </row>
    <row r="32" spans="1:8" s="60" customFormat="1" x14ac:dyDescent="0.25">
      <c r="B32" s="63" t="s">
        <v>155</v>
      </c>
    </row>
    <row r="33" spans="1:6" x14ac:dyDescent="0.25">
      <c r="A33" s="36"/>
      <c r="B33" s="36"/>
      <c r="C33" s="36"/>
      <c r="D33" s="36"/>
    </row>
    <row r="34" spans="1:6" ht="15.75" thickBot="1" x14ac:dyDescent="0.3">
      <c r="A34" s="36"/>
      <c r="B34" s="36"/>
      <c r="C34" s="141" t="s">
        <v>39</v>
      </c>
      <c r="D34" s="141"/>
    </row>
    <row r="35" spans="1:6" x14ac:dyDescent="0.25">
      <c r="A35" s="36"/>
      <c r="B35" s="36"/>
      <c r="C35" s="45"/>
      <c r="D35" s="46"/>
      <c r="F35" s="38" t="s">
        <v>40</v>
      </c>
    </row>
    <row r="36" spans="1:6" x14ac:dyDescent="0.25">
      <c r="C36" s="49">
        <v>0</v>
      </c>
      <c r="D36" s="47"/>
      <c r="E36" s="36"/>
      <c r="F36" s="38" t="s">
        <v>41</v>
      </c>
    </row>
    <row r="37" spans="1:6" x14ac:dyDescent="0.25">
      <c r="C37" s="49">
        <v>0.02</v>
      </c>
      <c r="D37" s="47"/>
      <c r="E37" s="36"/>
      <c r="F37" s="36"/>
    </row>
    <row r="38" spans="1:6" x14ac:dyDescent="0.25">
      <c r="C38" s="49">
        <v>0.04</v>
      </c>
      <c r="D38" s="47"/>
      <c r="E38" s="36"/>
      <c r="F38" s="38" t="s">
        <v>42</v>
      </c>
    </row>
    <row r="39" spans="1:6" x14ac:dyDescent="0.25">
      <c r="C39" s="49">
        <v>0.06</v>
      </c>
      <c r="D39" s="47"/>
      <c r="E39" s="36"/>
      <c r="F39" s="38" t="s">
        <v>67</v>
      </c>
    </row>
    <row r="40" spans="1:6" x14ac:dyDescent="0.25">
      <c r="C40" s="49">
        <v>0.08</v>
      </c>
      <c r="D40" s="47"/>
      <c r="E40" s="36"/>
    </row>
    <row r="41" spans="1:6" x14ac:dyDescent="0.25">
      <c r="C41" s="49">
        <v>0.1</v>
      </c>
      <c r="D41" s="47"/>
      <c r="E41" s="36"/>
      <c r="F41" s="36"/>
    </row>
    <row r="42" spans="1:6" x14ac:dyDescent="0.25">
      <c r="C42" s="49">
        <v>0.12</v>
      </c>
      <c r="D42" s="47"/>
      <c r="E42" s="36"/>
      <c r="F42" s="36"/>
    </row>
    <row r="43" spans="1:6" x14ac:dyDescent="0.25">
      <c r="C43" s="49">
        <v>0.14000000000000001</v>
      </c>
      <c r="D43" s="47"/>
      <c r="E43" s="36"/>
      <c r="F43" s="36"/>
    </row>
    <row r="44" spans="1:6" x14ac:dyDescent="0.25">
      <c r="C44" s="49">
        <v>0.18</v>
      </c>
      <c r="D44" s="47"/>
      <c r="E44" s="36"/>
      <c r="F44" s="36"/>
    </row>
    <row r="45" spans="1:6" x14ac:dyDescent="0.25">
      <c r="C45" s="49">
        <v>0.2</v>
      </c>
      <c r="D45" s="47"/>
      <c r="E45" s="36"/>
      <c r="F45" s="36"/>
    </row>
    <row r="46" spans="1:6" x14ac:dyDescent="0.25">
      <c r="C46" s="49">
        <v>0.22</v>
      </c>
      <c r="D46" s="47"/>
      <c r="E46" s="36"/>
      <c r="F46" s="36"/>
    </row>
    <row r="47" spans="1:6" x14ac:dyDescent="0.25">
      <c r="C47" s="49">
        <v>0.24</v>
      </c>
      <c r="D47" s="47"/>
      <c r="E47" s="36"/>
      <c r="F47" s="36"/>
    </row>
    <row r="48" spans="1:6" x14ac:dyDescent="0.25">
      <c r="C48" s="49">
        <v>0.26</v>
      </c>
      <c r="D48" s="47"/>
      <c r="E48" s="36"/>
      <c r="F48" s="36"/>
    </row>
    <row r="49" spans="3:6" x14ac:dyDescent="0.25">
      <c r="C49" s="49">
        <v>0.28000000000000003</v>
      </c>
      <c r="D49" s="47"/>
      <c r="E49" s="36"/>
      <c r="F49" s="36"/>
    </row>
    <row r="50" spans="3:6" ht="15.75" thickBot="1" x14ac:dyDescent="0.3">
      <c r="C50" s="50">
        <v>0.3</v>
      </c>
      <c r="D50" s="48"/>
      <c r="E50" s="36"/>
      <c r="F50" s="36"/>
    </row>
  </sheetData>
  <mergeCells count="4">
    <mergeCell ref="C18:D18"/>
    <mergeCell ref="C26:D26"/>
    <mergeCell ref="C34:D34"/>
    <mergeCell ref="C22:D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
  <sheetViews>
    <sheetView zoomScale="145" zoomScaleNormal="145" workbookViewId="0">
      <selection activeCell="G21" sqref="G21"/>
    </sheetView>
  </sheetViews>
  <sheetFormatPr defaultRowHeight="15" x14ac:dyDescent="0.25"/>
  <cols>
    <col min="2" max="2" width="20.140625" customWidth="1"/>
    <col min="3" max="3" width="16.42578125" customWidth="1"/>
  </cols>
  <sheetData>
    <row r="2" spans="2:10" ht="23.45" x14ac:dyDescent="0.55000000000000004">
      <c r="B2" s="58" t="s">
        <v>46</v>
      </c>
      <c r="C2" s="52"/>
      <c r="D2" s="52"/>
      <c r="E2" s="52"/>
      <c r="F2" s="52"/>
      <c r="G2" s="52"/>
      <c r="H2" s="52"/>
      <c r="I2" s="52"/>
      <c r="J2" s="52"/>
    </row>
    <row r="4" spans="2:10" ht="17.25" x14ac:dyDescent="0.25">
      <c r="B4" s="54" t="s">
        <v>1</v>
      </c>
      <c r="C4" s="54" t="s">
        <v>44</v>
      </c>
      <c r="D4" s="52"/>
      <c r="E4" s="52"/>
      <c r="F4" s="52"/>
      <c r="G4" s="52"/>
      <c r="H4" s="52"/>
      <c r="I4" s="52"/>
      <c r="J4" s="52"/>
    </row>
    <row r="5" spans="2:10" ht="14.45" customHeight="1" x14ac:dyDescent="0.25">
      <c r="B5" s="56">
        <v>0</v>
      </c>
      <c r="C5" s="107">
        <v>-20000</v>
      </c>
      <c r="D5" s="52"/>
      <c r="E5" s="55"/>
      <c r="F5" s="52"/>
      <c r="G5" s="52"/>
      <c r="H5" s="52"/>
      <c r="I5" s="52"/>
      <c r="J5" s="52"/>
    </row>
    <row r="6" spans="2:10" ht="14.45" customHeight="1" x14ac:dyDescent="0.25">
      <c r="B6" s="56">
        <v>1</v>
      </c>
      <c r="C6" s="107">
        <v>4000</v>
      </c>
      <c r="D6" s="52"/>
      <c r="E6" s="55"/>
      <c r="F6" s="52"/>
      <c r="G6" s="52"/>
      <c r="H6" s="52"/>
      <c r="I6" s="52"/>
      <c r="J6" s="52"/>
    </row>
    <row r="7" spans="2:10" ht="14.45" customHeight="1" x14ac:dyDescent="0.25">
      <c r="B7" s="56">
        <v>2</v>
      </c>
      <c r="C7" s="107">
        <v>5000</v>
      </c>
      <c r="D7" s="52"/>
      <c r="E7" s="55"/>
      <c r="F7" s="52"/>
      <c r="G7" s="52"/>
      <c r="H7" s="52"/>
      <c r="I7" s="52"/>
      <c r="J7" s="52"/>
    </row>
    <row r="8" spans="2:10" ht="14.45" customHeight="1" x14ac:dyDescent="0.25">
      <c r="B8" s="56">
        <v>3</v>
      </c>
      <c r="C8" s="107">
        <v>6000</v>
      </c>
      <c r="D8" s="52"/>
      <c r="E8" s="55"/>
      <c r="F8" s="52"/>
      <c r="G8" s="52"/>
      <c r="H8" s="52"/>
      <c r="I8" s="52"/>
      <c r="J8" s="52"/>
    </row>
    <row r="9" spans="2:10" ht="14.45" customHeight="1" x14ac:dyDescent="0.25">
      <c r="B9" s="56">
        <v>4</v>
      </c>
      <c r="C9" s="107">
        <v>7000</v>
      </c>
      <c r="D9" s="52"/>
      <c r="E9" s="55"/>
      <c r="F9" s="52"/>
      <c r="G9" s="52"/>
      <c r="H9" s="52"/>
      <c r="I9" s="52"/>
      <c r="J9" s="52"/>
    </row>
    <row r="10" spans="2:10" ht="14.45" customHeight="1" x14ac:dyDescent="0.25">
      <c r="B10" s="56">
        <v>5</v>
      </c>
      <c r="C10" s="107">
        <v>8000</v>
      </c>
      <c r="D10" s="52"/>
      <c r="E10" s="52"/>
      <c r="F10" s="52"/>
      <c r="G10" s="52"/>
      <c r="H10" s="52"/>
      <c r="I10" s="52"/>
      <c r="J10" s="52"/>
    </row>
    <row r="11" spans="2:10" x14ac:dyDescent="0.25">
      <c r="B11" s="52"/>
      <c r="C11" s="107"/>
      <c r="D11" s="52"/>
      <c r="E11" s="52"/>
      <c r="F11" s="52"/>
      <c r="G11" s="52"/>
      <c r="H11" s="52"/>
      <c r="I11" s="52"/>
      <c r="J11" s="52"/>
    </row>
    <row r="12" spans="2:10" x14ac:dyDescent="0.25">
      <c r="B12" s="55" t="s">
        <v>45</v>
      </c>
      <c r="C12" s="57">
        <v>0.09</v>
      </c>
      <c r="D12" s="52"/>
      <c r="E12" s="52"/>
      <c r="F12" s="52"/>
      <c r="G12" s="52"/>
      <c r="H12" s="52"/>
      <c r="I12" s="52"/>
      <c r="J12" s="52"/>
    </row>
    <row r="13" spans="2:10" thickBot="1" x14ac:dyDescent="0.4">
      <c r="B13" s="52"/>
      <c r="C13" s="52"/>
      <c r="D13" s="52"/>
      <c r="E13" s="52"/>
      <c r="F13" s="52"/>
      <c r="G13" s="52"/>
      <c r="H13" s="52"/>
      <c r="I13" s="52"/>
      <c r="J13" s="52"/>
    </row>
    <row r="14" spans="2:10" thickBot="1" x14ac:dyDescent="0.4">
      <c r="B14" s="144"/>
      <c r="C14" s="145"/>
      <c r="D14" s="145"/>
      <c r="E14" s="145"/>
      <c r="F14" s="145"/>
      <c r="G14" s="145"/>
      <c r="H14" s="145"/>
      <c r="I14" s="145"/>
      <c r="J14" s="146"/>
    </row>
    <row r="15" spans="2:10" thickBot="1" x14ac:dyDescent="0.4">
      <c r="B15" s="52"/>
      <c r="C15" s="52"/>
      <c r="D15" s="52"/>
      <c r="E15" s="52"/>
      <c r="F15" s="52"/>
      <c r="G15" s="52"/>
      <c r="H15" s="52"/>
      <c r="I15" s="52"/>
      <c r="J15" s="52"/>
    </row>
    <row r="16" spans="2:10" ht="15.75" thickBot="1" x14ac:dyDescent="0.3">
      <c r="B16" s="147" t="s">
        <v>153</v>
      </c>
      <c r="C16" s="148"/>
      <c r="D16" s="148"/>
      <c r="E16" s="148"/>
      <c r="F16" s="148"/>
      <c r="G16" s="148"/>
      <c r="H16" s="148"/>
      <c r="I16" s="148"/>
      <c r="J16" s="149"/>
    </row>
    <row r="19" spans="3:3" ht="14.45" x14ac:dyDescent="0.35">
      <c r="C19" s="55"/>
    </row>
  </sheetData>
  <mergeCells count="2">
    <mergeCell ref="B14:J14"/>
    <mergeCell ref="B16:J1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zoomScale="145" zoomScaleNormal="145" workbookViewId="0">
      <selection activeCell="F19" sqref="F19"/>
    </sheetView>
  </sheetViews>
  <sheetFormatPr defaultRowHeight="15" x14ac:dyDescent="0.25"/>
  <cols>
    <col min="1" max="1" width="3.42578125" customWidth="1"/>
    <col min="4" max="5" width="13.140625" customWidth="1"/>
    <col min="6" max="6" width="13.7109375" customWidth="1"/>
  </cols>
  <sheetData>
    <row r="2" spans="2:6" ht="18.75" x14ac:dyDescent="0.3">
      <c r="B2" s="116" t="s">
        <v>122</v>
      </c>
      <c r="C2" s="110"/>
      <c r="D2" s="110"/>
      <c r="E2" s="110"/>
      <c r="F2" s="110"/>
    </row>
    <row r="3" spans="2:6" ht="10.5" customHeight="1" x14ac:dyDescent="0.25"/>
    <row r="4" spans="2:6" x14ac:dyDescent="0.25">
      <c r="B4" s="110" t="s">
        <v>123</v>
      </c>
      <c r="C4" s="110"/>
      <c r="D4" s="110"/>
      <c r="E4" s="110"/>
      <c r="F4" s="110"/>
    </row>
    <row r="5" spans="2:6" x14ac:dyDescent="0.25">
      <c r="B5" s="110" t="s">
        <v>124</v>
      </c>
      <c r="C5" s="110"/>
      <c r="D5" s="110"/>
      <c r="E5" s="110"/>
      <c r="F5" s="110"/>
    </row>
    <row r="6" spans="2:6" x14ac:dyDescent="0.25">
      <c r="B6" s="110" t="s">
        <v>125</v>
      </c>
      <c r="C6" s="110"/>
      <c r="D6" s="110"/>
      <c r="E6" s="110"/>
      <c r="F6" s="110"/>
    </row>
    <row r="8" spans="2:6" ht="17.25" x14ac:dyDescent="0.4">
      <c r="B8" s="110"/>
      <c r="C8" s="113" t="s">
        <v>26</v>
      </c>
      <c r="D8" s="113" t="s">
        <v>126</v>
      </c>
      <c r="E8" s="113" t="s">
        <v>127</v>
      </c>
      <c r="F8" s="113"/>
    </row>
    <row r="9" spans="2:6" x14ac:dyDescent="0.25">
      <c r="B9" s="110"/>
      <c r="C9" s="112">
        <v>0</v>
      </c>
      <c r="D9" s="111">
        <v>-30000</v>
      </c>
      <c r="E9" s="111">
        <v>-20000</v>
      </c>
      <c r="F9" s="111"/>
    </row>
    <row r="10" spans="2:6" x14ac:dyDescent="0.25">
      <c r="B10" s="110"/>
      <c r="C10" s="112">
        <v>1</v>
      </c>
      <c r="D10" s="111">
        <v>3500</v>
      </c>
      <c r="E10" s="111">
        <v>2000</v>
      </c>
      <c r="F10" s="111"/>
    </row>
    <row r="11" spans="2:6" x14ac:dyDescent="0.25">
      <c r="B11" s="110"/>
      <c r="C11" s="112">
        <v>2</v>
      </c>
      <c r="D11" s="111">
        <v>5000</v>
      </c>
      <c r="E11" s="111">
        <v>2500</v>
      </c>
      <c r="F11" s="111"/>
    </row>
    <row r="12" spans="2:6" x14ac:dyDescent="0.25">
      <c r="B12" s="110"/>
      <c r="C12" s="112">
        <v>3</v>
      </c>
      <c r="D12" s="111">
        <v>4500</v>
      </c>
      <c r="E12" s="111">
        <v>3000</v>
      </c>
      <c r="F12" s="111"/>
    </row>
    <row r="13" spans="2:6" x14ac:dyDescent="0.25">
      <c r="B13" s="110"/>
      <c r="C13" s="112">
        <v>4</v>
      </c>
      <c r="D13" s="111">
        <v>4500</v>
      </c>
      <c r="E13" s="111">
        <v>4500</v>
      </c>
      <c r="F13" s="111"/>
    </row>
    <row r="14" spans="2:6" x14ac:dyDescent="0.25">
      <c r="B14" s="110"/>
      <c r="C14" s="112">
        <v>5</v>
      </c>
      <c r="D14" s="111">
        <v>5500</v>
      </c>
      <c r="E14" s="111">
        <v>4000</v>
      </c>
      <c r="F14" s="111"/>
    </row>
    <row r="15" spans="2:6" x14ac:dyDescent="0.25">
      <c r="B15" s="110"/>
      <c r="C15" s="112">
        <v>6</v>
      </c>
      <c r="D15" s="111">
        <v>6000</v>
      </c>
      <c r="E15" s="111">
        <v>3500</v>
      </c>
      <c r="F15" s="111"/>
    </row>
    <row r="16" spans="2:6" x14ac:dyDescent="0.25">
      <c r="B16" s="110"/>
      <c r="C16" s="112">
        <v>7</v>
      </c>
      <c r="D16" s="111">
        <v>5500</v>
      </c>
      <c r="E16" s="111">
        <v>3000</v>
      </c>
      <c r="F16" s="111"/>
    </row>
    <row r="17" spans="3:6" x14ac:dyDescent="0.25">
      <c r="C17" s="112">
        <v>8</v>
      </c>
      <c r="D17" s="111">
        <v>5000</v>
      </c>
      <c r="E17" s="111">
        <v>2500</v>
      </c>
      <c r="F17" s="111"/>
    </row>
    <row r="18" spans="3:6" ht="15.75" thickBot="1" x14ac:dyDescent="0.3">
      <c r="C18" s="110"/>
      <c r="D18" s="110"/>
      <c r="E18" s="110"/>
      <c r="F18" s="110"/>
    </row>
    <row r="19" spans="3:6" ht="15.75" thickBot="1" x14ac:dyDescent="0.3">
      <c r="C19" s="110"/>
      <c r="D19" s="110"/>
      <c r="E19" s="115" t="s">
        <v>32</v>
      </c>
      <c r="F19" s="1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43"/>
  <sheetViews>
    <sheetView workbookViewId="0"/>
  </sheetViews>
  <sheetFormatPr defaultRowHeight="15" x14ac:dyDescent="0.25"/>
  <cols>
    <col min="1" max="1" width="2.5703125" style="117" customWidth="1"/>
    <col min="2" max="2" width="10.42578125" style="117" customWidth="1"/>
    <col min="3" max="3" width="6.140625" style="117" customWidth="1"/>
    <col min="4" max="4" width="111.140625" style="117" customWidth="1"/>
    <col min="5" max="5" width="9.140625" style="117"/>
    <col min="6" max="19" width="1.85546875" style="117" customWidth="1"/>
    <col min="20" max="16384" width="9.140625" style="117"/>
  </cols>
  <sheetData>
    <row r="2" spans="2:4" ht="21" x14ac:dyDescent="0.35">
      <c r="D2" s="152" t="s">
        <v>156</v>
      </c>
    </row>
    <row r="3" spans="2:4" ht="21" x14ac:dyDescent="0.35">
      <c r="D3" s="153" t="s">
        <v>157</v>
      </c>
    </row>
    <row r="4" spans="2:4" ht="3.75" customHeight="1" x14ac:dyDescent="0.25"/>
    <row r="6" spans="2:4" ht="18.75" x14ac:dyDescent="0.3">
      <c r="B6" s="116" t="s">
        <v>158</v>
      </c>
    </row>
    <row r="7" spans="2:4" ht="15.75" thickBot="1" x14ac:dyDescent="0.3"/>
    <row r="8" spans="2:4" ht="15.75" thickBot="1" x14ac:dyDescent="0.3">
      <c r="B8" s="123"/>
      <c r="C8" s="126" t="s">
        <v>55</v>
      </c>
      <c r="D8" s="150" t="s">
        <v>80</v>
      </c>
    </row>
    <row r="9" spans="2:4" x14ac:dyDescent="0.25">
      <c r="C9" s="118"/>
      <c r="D9" s="150"/>
    </row>
    <row r="10" spans="2:4" ht="201" customHeight="1" x14ac:dyDescent="0.25">
      <c r="C10" s="118"/>
      <c r="D10" s="128"/>
    </row>
    <row r="11" spans="2:4" x14ac:dyDescent="0.25">
      <c r="C11" s="118"/>
    </row>
    <row r="12" spans="2:4" ht="15.75" x14ac:dyDescent="0.25">
      <c r="C12" s="118"/>
      <c r="D12" s="119" t="s">
        <v>159</v>
      </c>
    </row>
    <row r="13" spans="2:4" ht="15.75" x14ac:dyDescent="0.25">
      <c r="C13" s="118"/>
      <c r="D13" s="119" t="s">
        <v>160</v>
      </c>
    </row>
    <row r="14" spans="2:4" ht="15.75" x14ac:dyDescent="0.25">
      <c r="C14" s="118"/>
      <c r="D14" s="119" t="s">
        <v>81</v>
      </c>
    </row>
    <row r="15" spans="2:4" ht="15.75" x14ac:dyDescent="0.25">
      <c r="C15" s="118"/>
      <c r="D15" s="119" t="s">
        <v>82</v>
      </c>
    </row>
    <row r="16" spans="2:4" ht="15.75" x14ac:dyDescent="0.25">
      <c r="C16" s="118"/>
      <c r="D16" s="119" t="s">
        <v>83</v>
      </c>
    </row>
    <row r="17" spans="2:4" ht="15.75" x14ac:dyDescent="0.25">
      <c r="C17" s="118"/>
      <c r="D17" s="119" t="s">
        <v>161</v>
      </c>
    </row>
    <row r="18" spans="2:4" ht="15.75" thickBot="1" x14ac:dyDescent="0.3">
      <c r="C18" s="118"/>
    </row>
    <row r="19" spans="2:4" ht="15.75" thickBot="1" x14ac:dyDescent="0.3">
      <c r="B19" s="123"/>
      <c r="C19" s="126" t="s">
        <v>56</v>
      </c>
      <c r="D19" s="150" t="s">
        <v>86</v>
      </c>
    </row>
    <row r="20" spans="2:4" x14ac:dyDescent="0.25">
      <c r="C20" s="118"/>
      <c r="D20" s="150"/>
    </row>
    <row r="21" spans="2:4" x14ac:dyDescent="0.25">
      <c r="C21" s="118"/>
    </row>
    <row r="22" spans="2:4" ht="15.75" x14ac:dyDescent="0.25">
      <c r="C22" s="118"/>
      <c r="D22" s="119" t="s">
        <v>84</v>
      </c>
    </row>
    <row r="23" spans="2:4" ht="15.75" x14ac:dyDescent="0.25">
      <c r="C23" s="118"/>
      <c r="D23" s="119" t="s">
        <v>85</v>
      </c>
    </row>
    <row r="24" spans="2:4" ht="15.75" x14ac:dyDescent="0.25">
      <c r="C24" s="118"/>
      <c r="D24" s="119" t="s">
        <v>87</v>
      </c>
    </row>
    <row r="25" spans="2:4" ht="15.75" x14ac:dyDescent="0.25">
      <c r="C25" s="118"/>
      <c r="D25" s="119" t="s">
        <v>88</v>
      </c>
    </row>
    <row r="26" spans="2:4" ht="15.75" x14ac:dyDescent="0.25">
      <c r="C26" s="118"/>
      <c r="D26" s="119" t="s">
        <v>89</v>
      </c>
    </row>
    <row r="27" spans="2:4" ht="15.75" x14ac:dyDescent="0.25">
      <c r="C27" s="118"/>
      <c r="D27" s="119" t="s">
        <v>113</v>
      </c>
    </row>
    <row r="28" spans="2:4" ht="16.5" thickBot="1" x14ac:dyDescent="0.3">
      <c r="C28" s="118"/>
      <c r="D28" s="119"/>
    </row>
    <row r="29" spans="2:4" ht="15.75" thickBot="1" x14ac:dyDescent="0.3">
      <c r="B29" s="123"/>
      <c r="C29" s="126" t="s">
        <v>57</v>
      </c>
      <c r="D29" s="150" t="s">
        <v>128</v>
      </c>
    </row>
    <row r="30" spans="2:4" x14ac:dyDescent="0.25">
      <c r="C30" s="118"/>
      <c r="D30" s="150"/>
    </row>
    <row r="31" spans="2:4" x14ac:dyDescent="0.25">
      <c r="C31" s="118"/>
    </row>
    <row r="32" spans="2:4" ht="15.75" x14ac:dyDescent="0.25">
      <c r="C32" s="118"/>
      <c r="D32" s="119" t="s">
        <v>90</v>
      </c>
    </row>
    <row r="33" spans="2:4" ht="15.75" x14ac:dyDescent="0.25">
      <c r="C33" s="118"/>
      <c r="D33" s="119" t="s">
        <v>91</v>
      </c>
    </row>
    <row r="34" spans="2:4" ht="15.75" x14ac:dyDescent="0.25">
      <c r="C34" s="118"/>
      <c r="D34" s="119" t="s">
        <v>129</v>
      </c>
    </row>
    <row r="35" spans="2:4" ht="15.75" x14ac:dyDescent="0.25">
      <c r="C35" s="118"/>
      <c r="D35" s="119" t="s">
        <v>92</v>
      </c>
    </row>
    <row r="36" spans="2:4" ht="15.75" x14ac:dyDescent="0.25">
      <c r="C36" s="118"/>
      <c r="D36" s="119" t="s">
        <v>99</v>
      </c>
    </row>
    <row r="37" spans="2:4" ht="16.5" thickBot="1" x14ac:dyDescent="0.3">
      <c r="C37" s="118"/>
      <c r="D37" s="119"/>
    </row>
    <row r="38" spans="2:4" ht="16.5" thickBot="1" x14ac:dyDescent="0.3">
      <c r="B38" s="123"/>
      <c r="C38" s="126" t="s">
        <v>59</v>
      </c>
      <c r="D38" s="120" t="s">
        <v>54</v>
      </c>
    </row>
    <row r="39" spans="2:4" x14ac:dyDescent="0.25">
      <c r="C39" s="118"/>
    </row>
    <row r="40" spans="2:4" ht="15.75" x14ac:dyDescent="0.25">
      <c r="C40" s="118"/>
      <c r="D40" s="119" t="s">
        <v>162</v>
      </c>
    </row>
    <row r="41" spans="2:4" ht="15.75" x14ac:dyDescent="0.25">
      <c r="C41" s="118"/>
      <c r="D41" s="122" t="s">
        <v>93</v>
      </c>
    </row>
    <row r="42" spans="2:4" ht="15.75" x14ac:dyDescent="0.25">
      <c r="C42" s="118"/>
      <c r="D42" s="119" t="s">
        <v>94</v>
      </c>
    </row>
    <row r="43" spans="2:4" ht="15.75" x14ac:dyDescent="0.25">
      <c r="C43" s="118"/>
      <c r="D43" s="119" t="s">
        <v>163</v>
      </c>
    </row>
    <row r="44" spans="2:4" ht="15.75" x14ac:dyDescent="0.25">
      <c r="C44" s="118"/>
      <c r="D44" s="122" t="s">
        <v>95</v>
      </c>
    </row>
    <row r="45" spans="2:4" ht="15.75" x14ac:dyDescent="0.25">
      <c r="C45" s="118"/>
      <c r="D45" s="119" t="s">
        <v>58</v>
      </c>
    </row>
    <row r="46" spans="2:4" ht="15.75" x14ac:dyDescent="0.25">
      <c r="C46" s="118"/>
      <c r="D46" s="119" t="s">
        <v>60</v>
      </c>
    </row>
    <row r="47" spans="2:4" ht="16.5" thickBot="1" x14ac:dyDescent="0.3">
      <c r="C47" s="118"/>
      <c r="D47" s="119"/>
    </row>
    <row r="48" spans="2:4" ht="15.75" thickBot="1" x14ac:dyDescent="0.3">
      <c r="B48" s="123"/>
      <c r="C48" s="126" t="s">
        <v>61</v>
      </c>
      <c r="D48" s="150" t="s">
        <v>96</v>
      </c>
    </row>
    <row r="49" spans="2:4" x14ac:dyDescent="0.25">
      <c r="C49" s="118"/>
      <c r="D49" s="150"/>
    </row>
    <row r="50" spans="2:4" x14ac:dyDescent="0.25">
      <c r="C50" s="118"/>
    </row>
    <row r="51" spans="2:4" ht="15.75" x14ac:dyDescent="0.25">
      <c r="C51" s="118"/>
      <c r="D51" s="119" t="s">
        <v>130</v>
      </c>
    </row>
    <row r="52" spans="2:4" ht="15.75" x14ac:dyDescent="0.25">
      <c r="C52" s="118"/>
      <c r="D52" s="119" t="s">
        <v>97</v>
      </c>
    </row>
    <row r="53" spans="2:4" ht="15.75" x14ac:dyDescent="0.25">
      <c r="C53" s="118"/>
      <c r="D53" s="119" t="s">
        <v>98</v>
      </c>
    </row>
    <row r="54" spans="2:4" ht="15.75" x14ac:dyDescent="0.25">
      <c r="C54" s="118"/>
      <c r="D54" s="119" t="s">
        <v>92</v>
      </c>
    </row>
    <row r="55" spans="2:4" ht="15.75" x14ac:dyDescent="0.25">
      <c r="C55" s="118"/>
      <c r="D55" s="119" t="s">
        <v>99</v>
      </c>
    </row>
    <row r="56" spans="2:4" ht="15.75" thickBot="1" x14ac:dyDescent="0.3">
      <c r="C56" s="118"/>
    </row>
    <row r="57" spans="2:4" ht="16.5" thickBot="1" x14ac:dyDescent="0.3">
      <c r="B57" s="123"/>
      <c r="C57" s="126" t="s">
        <v>62</v>
      </c>
      <c r="D57" s="119" t="s">
        <v>54</v>
      </c>
    </row>
    <row r="58" spans="2:4" x14ac:dyDescent="0.25">
      <c r="C58" s="118"/>
    </row>
    <row r="59" spans="2:4" ht="18" customHeight="1" x14ac:dyDescent="0.25">
      <c r="C59" s="118"/>
      <c r="D59" s="125" t="s">
        <v>101</v>
      </c>
    </row>
    <row r="60" spans="2:4" ht="18" customHeight="1" x14ac:dyDescent="0.25">
      <c r="C60" s="118"/>
      <c r="D60" s="124" t="s">
        <v>102</v>
      </c>
    </row>
    <row r="61" spans="2:4" ht="18" customHeight="1" x14ac:dyDescent="0.25">
      <c r="C61" s="118"/>
      <c r="D61" s="125" t="s">
        <v>164</v>
      </c>
    </row>
    <row r="62" spans="2:4" ht="18" customHeight="1" x14ac:dyDescent="0.25">
      <c r="C62" s="118"/>
      <c r="D62" s="124" t="s">
        <v>100</v>
      </c>
    </row>
    <row r="63" spans="2:4" ht="18" customHeight="1" x14ac:dyDescent="0.25">
      <c r="C63" s="118"/>
      <c r="D63" s="125" t="s">
        <v>165</v>
      </c>
    </row>
    <row r="64" spans="2:4" ht="18" customHeight="1" x14ac:dyDescent="0.25">
      <c r="C64" s="118"/>
      <c r="D64" s="124" t="s">
        <v>103</v>
      </c>
    </row>
    <row r="65" spans="2:4" ht="15.75" x14ac:dyDescent="0.25">
      <c r="C65" s="118"/>
      <c r="D65" s="119" t="s">
        <v>114</v>
      </c>
    </row>
    <row r="66" spans="2:4" ht="15.75" x14ac:dyDescent="0.25">
      <c r="C66" s="118"/>
      <c r="D66" s="119" t="s">
        <v>115</v>
      </c>
    </row>
    <row r="67" spans="2:4" ht="16.5" thickBot="1" x14ac:dyDescent="0.3">
      <c r="C67" s="118"/>
      <c r="D67" s="119"/>
    </row>
    <row r="68" spans="2:4" ht="15.75" thickBot="1" x14ac:dyDescent="0.3">
      <c r="B68" s="123"/>
      <c r="C68" s="126" t="s">
        <v>63</v>
      </c>
      <c r="D68" s="151" t="s">
        <v>104</v>
      </c>
    </row>
    <row r="69" spans="2:4" x14ac:dyDescent="0.25">
      <c r="C69" s="118"/>
      <c r="D69" s="151"/>
    </row>
    <row r="70" spans="2:4" x14ac:dyDescent="0.25">
      <c r="C70" s="118"/>
    </row>
    <row r="71" spans="2:4" ht="15.75" x14ac:dyDescent="0.25">
      <c r="C71" s="118"/>
      <c r="D71" s="119" t="s">
        <v>131</v>
      </c>
    </row>
    <row r="72" spans="2:4" ht="15.75" x14ac:dyDescent="0.25">
      <c r="C72" s="118"/>
      <c r="D72" s="121" t="s">
        <v>132</v>
      </c>
    </row>
    <row r="73" spans="2:4" ht="15.75" x14ac:dyDescent="0.25">
      <c r="C73" s="118"/>
      <c r="D73" s="119" t="s">
        <v>105</v>
      </c>
    </row>
    <row r="74" spans="2:4" ht="15.75" x14ac:dyDescent="0.25">
      <c r="C74" s="118"/>
      <c r="D74" s="121" t="s">
        <v>116</v>
      </c>
    </row>
    <row r="75" spans="2:4" ht="15.75" x14ac:dyDescent="0.25">
      <c r="C75" s="118"/>
      <c r="D75" s="119" t="s">
        <v>106</v>
      </c>
    </row>
    <row r="76" spans="2:4" ht="15.75" x14ac:dyDescent="0.25">
      <c r="C76" s="118"/>
      <c r="D76" s="121" t="s">
        <v>107</v>
      </c>
    </row>
    <row r="77" spans="2:4" ht="15.75" x14ac:dyDescent="0.25">
      <c r="C77" s="118"/>
      <c r="D77" s="119" t="s">
        <v>117</v>
      </c>
    </row>
    <row r="78" spans="2:4" ht="15.75" x14ac:dyDescent="0.25">
      <c r="C78" s="118"/>
      <c r="D78" s="119" t="s">
        <v>118</v>
      </c>
    </row>
    <row r="79" spans="2:4" ht="15.75" thickBot="1" x14ac:dyDescent="0.3">
      <c r="C79" s="118"/>
    </row>
    <row r="80" spans="2:4" ht="15.75" thickBot="1" x14ac:dyDescent="0.3">
      <c r="B80" s="123"/>
      <c r="C80" s="126" t="s">
        <v>64</v>
      </c>
      <c r="D80" s="151" t="s">
        <v>108</v>
      </c>
    </row>
    <row r="81" spans="2:4" x14ac:dyDescent="0.25">
      <c r="C81" s="118"/>
      <c r="D81" s="151"/>
    </row>
    <row r="82" spans="2:4" ht="15.75" x14ac:dyDescent="0.25">
      <c r="C82" s="118"/>
      <c r="D82" s="119" t="s">
        <v>133</v>
      </c>
    </row>
    <row r="83" spans="2:4" ht="15.75" x14ac:dyDescent="0.25">
      <c r="C83" s="118"/>
      <c r="D83" s="121" t="s">
        <v>111</v>
      </c>
    </row>
    <row r="84" spans="2:4" ht="15.75" x14ac:dyDescent="0.25">
      <c r="C84" s="118"/>
      <c r="D84" s="119" t="s">
        <v>134</v>
      </c>
    </row>
    <row r="85" spans="2:4" ht="15.75" x14ac:dyDescent="0.25">
      <c r="C85" s="118"/>
      <c r="D85" s="121" t="s">
        <v>112</v>
      </c>
    </row>
    <row r="86" spans="2:4" ht="15.75" x14ac:dyDescent="0.25">
      <c r="C86" s="118"/>
      <c r="D86" s="119" t="s">
        <v>135</v>
      </c>
    </row>
    <row r="87" spans="2:4" ht="15.75" x14ac:dyDescent="0.25">
      <c r="C87" s="118"/>
      <c r="D87" s="121" t="s">
        <v>109</v>
      </c>
    </row>
    <row r="88" spans="2:4" ht="15.75" x14ac:dyDescent="0.25">
      <c r="C88" s="118"/>
      <c r="D88" s="121" t="s">
        <v>110</v>
      </c>
    </row>
    <row r="89" spans="2:4" ht="15.75" x14ac:dyDescent="0.25">
      <c r="C89" s="118"/>
      <c r="D89" s="119" t="s">
        <v>58</v>
      </c>
    </row>
    <row r="90" spans="2:4" ht="15.75" x14ac:dyDescent="0.25">
      <c r="C90" s="118"/>
      <c r="D90" s="119" t="s">
        <v>60</v>
      </c>
    </row>
    <row r="91" spans="2:4" ht="15.75" thickBot="1" x14ac:dyDescent="0.3">
      <c r="C91" s="118"/>
    </row>
    <row r="92" spans="2:4" ht="15.75" customHeight="1" thickBot="1" x14ac:dyDescent="0.3">
      <c r="B92" s="123"/>
      <c r="C92" s="126" t="s">
        <v>65</v>
      </c>
      <c r="D92" s="129" t="s">
        <v>136</v>
      </c>
    </row>
    <row r="93" spans="2:4" x14ac:dyDescent="0.25">
      <c r="C93" s="118"/>
    </row>
    <row r="94" spans="2:4" ht="15.75" x14ac:dyDescent="0.25">
      <c r="C94" s="118"/>
      <c r="D94" s="119" t="s">
        <v>137</v>
      </c>
    </row>
    <row r="95" spans="2:4" ht="15.75" x14ac:dyDescent="0.25">
      <c r="C95" s="118"/>
      <c r="D95" s="119" t="s">
        <v>138</v>
      </c>
    </row>
    <row r="96" spans="2:4" ht="15.75" x14ac:dyDescent="0.25">
      <c r="C96" s="118"/>
      <c r="D96" s="119" t="s">
        <v>139</v>
      </c>
    </row>
    <row r="97" spans="2:4" ht="15.75" x14ac:dyDescent="0.25">
      <c r="C97" s="118"/>
      <c r="D97" s="121" t="s">
        <v>140</v>
      </c>
    </row>
    <row r="98" spans="2:4" ht="15.75" x14ac:dyDescent="0.25">
      <c r="C98" s="118"/>
      <c r="D98" s="119" t="s">
        <v>141</v>
      </c>
    </row>
    <row r="99" spans="2:4" ht="15.75" x14ac:dyDescent="0.25">
      <c r="C99" s="118"/>
      <c r="D99" s="119" t="s">
        <v>142</v>
      </c>
    </row>
    <row r="100" spans="2:4" ht="15.75" thickBot="1" x14ac:dyDescent="0.3">
      <c r="C100" s="118"/>
    </row>
    <row r="101" spans="2:4" ht="15.75" customHeight="1" thickBot="1" x14ac:dyDescent="0.3">
      <c r="B101" s="123"/>
      <c r="C101" s="126" t="s">
        <v>143</v>
      </c>
      <c r="D101" s="129" t="s">
        <v>136</v>
      </c>
    </row>
    <row r="102" spans="2:4" x14ac:dyDescent="0.25">
      <c r="C102" s="118"/>
    </row>
    <row r="103" spans="2:4" ht="15.75" x14ac:dyDescent="0.25">
      <c r="C103" s="118"/>
      <c r="D103" s="119" t="s">
        <v>144</v>
      </c>
    </row>
    <row r="104" spans="2:4" ht="15.75" x14ac:dyDescent="0.25">
      <c r="C104" s="118"/>
      <c r="D104" s="127" t="s">
        <v>145</v>
      </c>
    </row>
    <row r="105" spans="2:4" ht="15.75" x14ac:dyDescent="0.25">
      <c r="C105" s="118"/>
      <c r="D105" s="119" t="s">
        <v>166</v>
      </c>
    </row>
    <row r="106" spans="2:4" ht="15.75" x14ac:dyDescent="0.25">
      <c r="C106" s="118"/>
      <c r="D106" s="121" t="s">
        <v>147</v>
      </c>
    </row>
    <row r="107" spans="2:4" ht="15.75" x14ac:dyDescent="0.25">
      <c r="C107" s="118"/>
      <c r="D107" s="119" t="s">
        <v>167</v>
      </c>
    </row>
    <row r="108" spans="2:4" ht="15.75" x14ac:dyDescent="0.25">
      <c r="C108" s="118"/>
      <c r="D108" s="127" t="s">
        <v>146</v>
      </c>
    </row>
    <row r="109" spans="2:4" ht="15.75" x14ac:dyDescent="0.25">
      <c r="C109" s="118"/>
      <c r="D109" s="119" t="s">
        <v>141</v>
      </c>
    </row>
    <row r="110" spans="2:4" ht="15.75" x14ac:dyDescent="0.25">
      <c r="C110" s="118"/>
      <c r="D110" s="119" t="s">
        <v>148</v>
      </c>
    </row>
    <row r="111" spans="2:4" ht="15.75" x14ac:dyDescent="0.25">
      <c r="C111" s="118"/>
      <c r="D111" s="119"/>
    </row>
    <row r="112" spans="2:4" ht="18.75" x14ac:dyDescent="0.3">
      <c r="B112" s="116" t="s">
        <v>168</v>
      </c>
      <c r="C112" s="118"/>
      <c r="D112" s="119"/>
    </row>
    <row r="114" spans="1:19" ht="16.5" thickBot="1" x14ac:dyDescent="0.3">
      <c r="C114" s="118"/>
      <c r="D114" s="129"/>
    </row>
    <row r="115" spans="1:19" ht="16.5" thickBot="1" x14ac:dyDescent="0.3">
      <c r="B115" s="154"/>
      <c r="C115" s="155" t="s">
        <v>169</v>
      </c>
      <c r="D115" s="151" t="s">
        <v>170</v>
      </c>
      <c r="E115" s="151"/>
      <c r="F115" s="151"/>
      <c r="G115" s="151"/>
      <c r="H115" s="151"/>
      <c r="I115" s="151"/>
      <c r="J115" s="151"/>
      <c r="K115" s="151"/>
      <c r="L115" s="151"/>
      <c r="M115" s="151"/>
      <c r="N115" s="151"/>
    </row>
    <row r="116" spans="1:19" ht="16.5" thickBot="1" x14ac:dyDescent="0.3">
      <c r="C116" s="156"/>
      <c r="D116" s="151"/>
      <c r="E116" s="151"/>
      <c r="F116" s="151"/>
      <c r="G116" s="151"/>
      <c r="H116" s="151"/>
      <c r="I116" s="151"/>
      <c r="J116" s="151"/>
      <c r="K116" s="151"/>
      <c r="L116" s="151"/>
      <c r="M116" s="151"/>
      <c r="N116" s="151"/>
    </row>
    <row r="117" spans="1:19" ht="16.5" thickBot="1" x14ac:dyDescent="0.3">
      <c r="B117" s="154"/>
      <c r="C117" s="155" t="s">
        <v>171</v>
      </c>
      <c r="D117" s="151" t="s">
        <v>172</v>
      </c>
      <c r="E117" s="151"/>
      <c r="F117" s="151"/>
      <c r="G117" s="151"/>
      <c r="H117" s="151"/>
      <c r="I117" s="151"/>
      <c r="J117" s="151"/>
      <c r="K117" s="151"/>
      <c r="L117" s="151"/>
      <c r="M117" s="151"/>
      <c r="N117" s="151"/>
    </row>
    <row r="118" spans="1:19" ht="16.5" thickBot="1" x14ac:dyDescent="0.3">
      <c r="C118" s="156"/>
      <c r="D118" s="119"/>
    </row>
    <row r="119" spans="1:19" ht="16.5" thickBot="1" x14ac:dyDescent="0.3">
      <c r="B119" s="154"/>
      <c r="C119" s="155" t="s">
        <v>173</v>
      </c>
      <c r="D119" s="151" t="s">
        <v>174</v>
      </c>
      <c r="E119" s="151"/>
      <c r="F119" s="151"/>
      <c r="G119" s="151"/>
      <c r="H119" s="151"/>
      <c r="I119" s="151"/>
      <c r="J119" s="151"/>
      <c r="K119" s="151"/>
      <c r="L119" s="151"/>
      <c r="M119" s="151"/>
      <c r="N119" s="151"/>
    </row>
    <row r="120" spans="1:19" ht="16.5" thickBot="1" x14ac:dyDescent="0.3">
      <c r="C120" s="156"/>
      <c r="D120" s="151"/>
      <c r="E120" s="151"/>
      <c r="F120" s="151"/>
      <c r="G120" s="151"/>
      <c r="H120" s="151"/>
      <c r="I120" s="151"/>
      <c r="J120" s="151"/>
      <c r="K120" s="151"/>
      <c r="L120" s="151"/>
      <c r="M120" s="151"/>
      <c r="N120" s="151"/>
    </row>
    <row r="121" spans="1:19" ht="16.5" thickBot="1" x14ac:dyDescent="0.3">
      <c r="B121" s="154"/>
      <c r="C121" s="155" t="s">
        <v>175</v>
      </c>
      <c r="D121" s="151" t="s">
        <v>176</v>
      </c>
      <c r="E121" s="151"/>
      <c r="F121" s="151"/>
      <c r="G121" s="151"/>
      <c r="H121" s="151"/>
      <c r="I121" s="151"/>
      <c r="J121" s="151"/>
      <c r="K121" s="151"/>
      <c r="L121" s="151"/>
      <c r="M121" s="151"/>
      <c r="N121" s="151"/>
    </row>
    <row r="122" spans="1:19" ht="30" customHeight="1" thickBot="1" x14ac:dyDescent="0.3">
      <c r="C122" s="156"/>
      <c r="D122" s="151"/>
      <c r="E122" s="151"/>
      <c r="F122" s="151"/>
      <c r="G122" s="151"/>
      <c r="H122" s="151"/>
      <c r="I122" s="151"/>
      <c r="J122" s="151"/>
      <c r="K122" s="151"/>
      <c r="L122" s="151"/>
      <c r="M122" s="151"/>
      <c r="N122" s="151"/>
    </row>
    <row r="123" spans="1:19" ht="16.5" thickBot="1" x14ac:dyDescent="0.3">
      <c r="B123" s="154"/>
      <c r="C123" s="155" t="s">
        <v>177</v>
      </c>
      <c r="D123" s="151" t="s">
        <v>178</v>
      </c>
      <c r="E123" s="151"/>
      <c r="F123" s="151"/>
      <c r="G123" s="151"/>
      <c r="H123" s="151"/>
      <c r="I123" s="151"/>
      <c r="J123" s="151"/>
      <c r="K123" s="151"/>
      <c r="L123" s="151"/>
      <c r="M123" s="151"/>
      <c r="N123" s="151"/>
    </row>
    <row r="124" spans="1:19" ht="15.75" x14ac:dyDescent="0.25">
      <c r="C124" s="156"/>
      <c r="D124" s="151"/>
      <c r="E124" s="151"/>
      <c r="F124" s="151"/>
      <c r="G124" s="151"/>
      <c r="H124" s="151"/>
      <c r="I124" s="151"/>
      <c r="J124" s="151"/>
      <c r="K124" s="151"/>
      <c r="L124" s="151"/>
      <c r="M124" s="151"/>
      <c r="N124" s="151"/>
    </row>
    <row r="125" spans="1:19" ht="24" customHeight="1" x14ac:dyDescent="0.25"/>
    <row r="126" spans="1:19" ht="21" x14ac:dyDescent="0.25">
      <c r="A126" s="157" t="s">
        <v>66</v>
      </c>
      <c r="B126" s="157"/>
      <c r="C126" s="157"/>
      <c r="D126" s="157"/>
      <c r="E126" s="157"/>
      <c r="F126" s="157"/>
      <c r="G126" s="157"/>
      <c r="H126" s="157"/>
      <c r="I126" s="157"/>
      <c r="J126" s="157"/>
      <c r="K126" s="157"/>
      <c r="L126" s="157"/>
      <c r="M126" s="157"/>
      <c r="N126" s="157"/>
      <c r="O126" s="157"/>
      <c r="P126" s="157"/>
      <c r="Q126" s="157"/>
      <c r="R126" s="157"/>
      <c r="S126" s="157"/>
    </row>
    <row r="127" spans="1:19" ht="15.75" thickBot="1" x14ac:dyDescent="0.3"/>
    <row r="128" spans="1:19" ht="15.75" thickBot="1" x14ac:dyDescent="0.3">
      <c r="B128" s="77" t="s">
        <v>179</v>
      </c>
      <c r="C128" s="79" t="s">
        <v>180</v>
      </c>
    </row>
    <row r="129" spans="2:3" ht="18.75" customHeight="1" x14ac:dyDescent="0.25">
      <c r="B129" s="158">
        <f>B8</f>
        <v>0</v>
      </c>
      <c r="C129" s="159">
        <v>1</v>
      </c>
    </row>
    <row r="130" spans="2:3" ht="18.75" customHeight="1" x14ac:dyDescent="0.25">
      <c r="B130" s="160">
        <f>B19</f>
        <v>0</v>
      </c>
      <c r="C130" s="161">
        <v>2</v>
      </c>
    </row>
    <row r="131" spans="2:3" ht="18.75" customHeight="1" x14ac:dyDescent="0.25">
      <c r="B131" s="160">
        <f>B29</f>
        <v>0</v>
      </c>
      <c r="C131" s="161">
        <v>3</v>
      </c>
    </row>
    <row r="132" spans="2:3" ht="18.75" customHeight="1" x14ac:dyDescent="0.25">
      <c r="B132" s="160">
        <f>B38</f>
        <v>0</v>
      </c>
      <c r="C132" s="161">
        <v>4</v>
      </c>
    </row>
    <row r="133" spans="2:3" ht="18.75" customHeight="1" thickBot="1" x14ac:dyDescent="0.3">
      <c r="B133" s="162">
        <f>B48</f>
        <v>0</v>
      </c>
      <c r="C133" s="163">
        <v>5</v>
      </c>
    </row>
    <row r="134" spans="2:3" ht="18.75" customHeight="1" x14ac:dyDescent="0.25">
      <c r="B134" s="164">
        <f>B57</f>
        <v>0</v>
      </c>
      <c r="C134" s="165">
        <v>6</v>
      </c>
    </row>
    <row r="135" spans="2:3" ht="18.75" customHeight="1" x14ac:dyDescent="0.25">
      <c r="B135" s="166">
        <f>B68</f>
        <v>0</v>
      </c>
      <c r="C135" s="167">
        <v>7</v>
      </c>
    </row>
    <row r="136" spans="2:3" ht="18.75" customHeight="1" x14ac:dyDescent="0.25">
      <c r="B136" s="166">
        <f>B80</f>
        <v>0</v>
      </c>
      <c r="C136" s="167">
        <v>8</v>
      </c>
    </row>
    <row r="137" spans="2:3" ht="18.75" customHeight="1" x14ac:dyDescent="0.25">
      <c r="B137" s="166">
        <f>B92</f>
        <v>0</v>
      </c>
      <c r="C137" s="167">
        <v>9</v>
      </c>
    </row>
    <row r="138" spans="2:3" ht="18.75" customHeight="1" thickBot="1" x14ac:dyDescent="0.3">
      <c r="B138" s="168">
        <f>B101</f>
        <v>0</v>
      </c>
      <c r="C138" s="169">
        <v>10</v>
      </c>
    </row>
    <row r="139" spans="2:3" ht="18.75" customHeight="1" x14ac:dyDescent="0.25">
      <c r="B139" s="158">
        <f>B115</f>
        <v>0</v>
      </c>
      <c r="C139" s="159">
        <v>11</v>
      </c>
    </row>
    <row r="140" spans="2:3" ht="18.75" customHeight="1" x14ac:dyDescent="0.25">
      <c r="B140" s="160">
        <f>B117</f>
        <v>0</v>
      </c>
      <c r="C140" s="161">
        <v>12</v>
      </c>
    </row>
    <row r="141" spans="2:3" ht="18.75" customHeight="1" x14ac:dyDescent="0.25">
      <c r="B141" s="160">
        <f>B119</f>
        <v>0</v>
      </c>
      <c r="C141" s="161">
        <v>13</v>
      </c>
    </row>
    <row r="142" spans="2:3" ht="18.75" customHeight="1" x14ac:dyDescent="0.25">
      <c r="B142" s="160">
        <f>B121</f>
        <v>0</v>
      </c>
      <c r="C142" s="161">
        <v>14</v>
      </c>
    </row>
    <row r="143" spans="2:3" ht="18.75" customHeight="1" thickBot="1" x14ac:dyDescent="0.3">
      <c r="B143" s="170">
        <f>B123</f>
        <v>0</v>
      </c>
      <c r="C143" s="171">
        <v>15</v>
      </c>
    </row>
  </sheetData>
  <mergeCells count="12">
    <mergeCell ref="D123:N124"/>
    <mergeCell ref="A126:S126"/>
    <mergeCell ref="D115:N116"/>
    <mergeCell ref="D117:N117"/>
    <mergeCell ref="D119:N120"/>
    <mergeCell ref="D121:N122"/>
    <mergeCell ref="D8:D9"/>
    <mergeCell ref="D19:D20"/>
    <mergeCell ref="D29:D30"/>
    <mergeCell ref="D48:D49"/>
    <mergeCell ref="D68:D69"/>
    <mergeCell ref="D80:D8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P1 - 40 Pts</vt:lpstr>
      <vt:lpstr>P2 -10 Pts</vt:lpstr>
      <vt:lpstr>P3 - 10 Pts</vt:lpstr>
      <vt:lpstr>P4 - 15 Pts</vt:lpstr>
      <vt:lpstr>P5 - 5 Pts</vt:lpstr>
      <vt:lpstr>Extra Credit - 5 pts</vt:lpstr>
      <vt:lpstr>MC-TF 20 Pts</vt:lpstr>
      <vt:lpstr>'P1 - 40 Pts'!Print_Area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cp:lastPrinted>2010-04-21T16:04:55Z</cp:lastPrinted>
  <dcterms:created xsi:type="dcterms:W3CDTF">2010-04-21T14:47:27Z</dcterms:created>
  <dcterms:modified xsi:type="dcterms:W3CDTF">2013-11-19T21:04:00Z</dcterms:modified>
</cp:coreProperties>
</file>